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FEBRERO 2024\LOTAIP LISTO\"/>
    </mc:Choice>
  </mc:AlternateContent>
  <bookViews>
    <workbookView xWindow="0" yWindow="0" windowWidth="24000" windowHeight="9630" tabRatio="736"/>
  </bookViews>
  <sheets>
    <sheet name="Conjunto de datos" sheetId="51" r:id="rId1"/>
    <sheet name="Metadatos" sheetId="52" r:id="rId2"/>
    <sheet name="Diccionario" sheetId="53" r:id="rId3"/>
  </sheets>
  <definedNames>
    <definedName name="_xlnm.Print_Area" localSheetId="0">'Conjunto de datos'!$A$1:$F$12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1" l="1"/>
  <c r="C8" i="51"/>
  <c r="B9" i="51"/>
  <c r="B8" i="51"/>
  <c r="C10" i="51" l="1"/>
  <c r="B10" i="51"/>
  <c r="E9" i="51"/>
  <c r="E8" i="51"/>
  <c r="C5" i="51"/>
  <c r="B5" i="51"/>
  <c r="E4" i="51"/>
  <c r="E3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<sst xmlns="http://schemas.openxmlformats.org/spreadsheetml/2006/main" count="76" uniqueCount="65">
  <si>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</si>
  <si>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</si>
  <si>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</si>
  <si>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</si>
  <si>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</si>
  <si>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</si>
  <si>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</si>
  <si>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</si>
  <si>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</si>
  <si>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</si>
  <si>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</si>
  <si>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</si>
  <si>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</si>
  <si>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</si>
  <si>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</si>
  <si>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</si>
  <si>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DIRECCIÓN FINANCIERA</t>
  </si>
  <si>
    <t>(07) 257-1670 EXTENSIÓN 1161 (Número de teléfono y extensión)</t>
  </si>
  <si>
    <t>www.loja.gob.ec/files/image/LOTAIP/2023/ene/ejecucion_presupuestaria_diciembre_2022-signed.pdf </t>
  </si>
  <si>
    <t>http://www.loja.gob.ec/files/image/LOTAIP/2023/sep/pago_proveedores_agosto_2023.xls</t>
  </si>
  <si>
    <t>Ing. María Auxiliadora Torres Azuero</t>
  </si>
  <si>
    <t>matorres@loja.gob.ec</t>
  </si>
  <si>
    <t>LICENCIA</t>
  </si>
  <si>
    <t>Monto total del presupuesto ejecutado a DICIEMBRE 2023</t>
  </si>
  <si>
    <t xml:space="preserve">www.loja.gob.ec/files/image/LOTAIP/2023/dic/ejecucion_presup_dic_2023_lt-signed.pdf 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</si>
  <si>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</si>
  <si>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</si>
  <si>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</si>
  <si>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</si>
  <si>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</si>
  <si>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</si>
  <si>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</si>
  <si>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</si>
  <si>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</si>
  <si>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</si>
  <si>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</si>
  <si>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</si>
  <si>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</si>
  <si>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</si>
  <si>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</si>
  <si>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</si>
  <si>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</si>
  <si>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</si>
  <si>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</si>
  <si>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</si>
  <si>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</si>
  <si>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</si>
  <si>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</si>
  <si>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</si>
  <si>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</si>
  <si>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</si>
  <si>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</si>
  <si>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</si>
  <si>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</si>
  <si>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</si>
  <si>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</si>
  <si>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</si>
  <si>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</si>
  <si>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</si>
  <si>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</si>
  <si>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</si>
  <si>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</si>
  <si>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</si>
  <si>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</si>
  <si>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 xml:space="preserve">  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</si>
</sst>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29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6">
    <xf numFmtId="0" fontId="0" fillId="0" borderId="0" xfId="0"/>
    <xf numFmtId="0" fontId="0" fillId="32" borderId="0" xfId="0" applyFill="1"/>
    <xf numFmtId="4" fontId="19" fillId="32" borderId="1" xfId="0" applyNumberFormat="1" applyFont="1" applyFill="1" applyBorder="1" applyAlignment="1">
      <alignment vertical="center" wrapText="1"/>
    </xf>
    <xf numFmtId="0" fontId="18" fillId="32" borderId="0" xfId="0" applyFont="1" applyFill="1"/>
    <xf numFmtId="4" fontId="19" fillId="32" borderId="1" xfId="0" applyNumberFormat="1" applyFont="1" applyFill="1" applyBorder="1" applyAlignment="1">
      <alignment horizontal="center" vertical="center" wrapText="1"/>
    </xf>
    <xf numFmtId="0" fontId="21" fillId="32" borderId="0" xfId="0" applyFont="1" applyFill="1"/>
    <xf numFmtId="0" fontId="21" fillId="0" borderId="0" xfId="0" applyFont="1"/>
    <xf numFmtId="4" fontId="22" fillId="32" borderId="1" xfId="0" applyNumberFormat="1" applyFont="1" applyFill="1" applyBorder="1" applyAlignment="1">
      <alignment horizontal="left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4" fillId="32" borderId="0" xfId="0" applyFont="1" applyFill="1"/>
    <xf numFmtId="0" fontId="0" fillId="0" borderId="0" xfId="0"/>
    <xf numFmtId="4" fontId="22" fillId="32" borderId="1" xfId="0" applyNumberFormat="1" applyFont="1" applyFill="1" applyBorder="1" applyAlignment="1">
      <alignment horizontal="center" vertical="center" wrapText="1"/>
    </xf>
    <xf numFmtId="4" fontId="22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4" fontId="23" fillId="32" borderId="1" xfId="0" applyNumberFormat="1" applyFont="1" applyFill="1" applyBorder="1" applyAlignment="1">
      <alignment horizontal="right" vertical="center" wrapText="1"/>
    </xf>
    <xf numFmtId="4" fontId="22" fillId="32" borderId="1" xfId="0" applyNumberFormat="1" applyFont="1" applyFill="1" applyBorder="1" applyAlignment="1">
      <alignment horizontal="right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justify" wrapText="1"/>
    </xf>
    <xf numFmtId="0" fontId="10" fillId="0" borderId="5" xfId="30" applyBorder="1" applyAlignment="1" applyProtection="1">
      <alignment horizontal="left" vertical="center" wrapText="1"/>
    </xf>
    <xf numFmtId="0" fontId="10" fillId="0" borderId="15" xfId="30" applyBorder="1" applyAlignment="1" applyProtection="1">
      <alignment horizontal="left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wrapText="1"/>
    </xf>
    <xf numFmtId="0" fontId="10" fillId="0" borderId="16" xfId="30" applyBorder="1" applyAlignment="1" applyProtection="1">
      <alignment horizontal="left" vertical="center" wrapText="1"/>
    </xf>
    <xf numFmtId="0" fontId="10" fillId="0" borderId="1" xfId="30" applyBorder="1" applyAlignment="1" applyProtection="1">
      <alignment horizontal="left" vertical="center" wrapText="1"/>
    </xf>
    <xf numFmtId="10" fontId="20" fillId="32" borderId="4" xfId="0" applyNumberFormat="1" applyFont="1" applyFill="1" applyBorder="1" applyAlignment="1">
      <alignment horizontal="center" vertical="center" wrapText="1"/>
    </xf>
    <xf numFmtId="10" fontId="20" fillId="32" borderId="3" xfId="0" applyNumberFormat="1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10" fontId="20" fillId="32" borderId="2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4" fillId="34" borderId="17" xfId="0" applyFont="1" applyFill="1" applyBorder="1" applyAlignment="1">
      <alignment horizontal="left" vertical="center" wrapText="1"/>
    </xf>
    <xf numFmtId="14" fontId="21" fillId="32" borderId="4" xfId="0" applyNumberFormat="1" applyFont="1" applyFill="1" applyBorder="1" applyAlignment="1">
      <alignment horizontal="center" vertical="center" wrapText="1"/>
    </xf>
    <xf numFmtId="14" fontId="21" fillId="32" borderId="3" xfId="0" applyNumberFormat="1" applyFont="1" applyFill="1" applyBorder="1" applyAlignment="1">
      <alignment horizontal="center" vertical="center" wrapText="1"/>
    </xf>
    <xf numFmtId="0" fontId="21" fillId="32" borderId="4" xfId="0" applyFont="1" applyFill="1" applyBorder="1" applyAlignment="1">
      <alignment horizontal="center" vertical="center" wrapText="1"/>
    </xf>
    <xf numFmtId="0" fontId="21" fillId="32" borderId="3" xfId="0" applyFont="1" applyFill="1" applyBorder="1" applyAlignment="1">
      <alignment horizontal="center" vertical="center" wrapText="1"/>
    </xf>
    <xf numFmtId="0" fontId="28" fillId="0" borderId="4" xfId="30" applyFont="1" applyBorder="1" applyAlignment="1" applyProtection="1">
      <alignment horizontal="center" vertical="center" wrapText="1"/>
    </xf>
    <xf numFmtId="0" fontId="28" fillId="0" borderId="3" xfId="30" applyFont="1" applyBorder="1" applyAlignment="1" applyProtection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oja.gob.ec/files/image/LOTAIP/2023/dic/ejecucion_presup_dic_2023_lt-signed.pdf" TargetMode="External"/><Relationship Id="rId1" Type="http://schemas.openxmlformats.org/officeDocument/2006/relationships/hyperlink" Target="http://www.loja.gob.ec/files/image/LOTAIP/2023/ene/ejecucion_presupuestaria_diciembre_2022-signed.pdf&#16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H5" sqref="H5"/>
    </sheetView>
  </sheetViews>
  <sheetFormatPr baseColWidth="10" defaultColWidth="11.42578125" defaultRowHeight="15" x14ac:dyDescent="0.25"/>
  <cols>
    <col min="1" max="2" width="18.42578125" style="10" customWidth="1"/>
    <col min="3" max="3" width="19" style="10" customWidth="1"/>
    <col min="4" max="4" width="18.5703125" style="10" customWidth="1"/>
    <col min="5" max="5" width="24.42578125" style="10" customWidth="1"/>
    <col min="6" max="6" width="39.42578125" style="10" customWidth="1"/>
    <col min="7" max="16384" width="11.42578125" style="10"/>
  </cols>
  <sheetData>
    <row r="1" spans="1:35" ht="15.75" x14ac:dyDescent="0.25">
      <c r="A1" s="28" t="s">
        <v>23</v>
      </c>
      <c r="B1" s="29"/>
      <c r="C1" s="29"/>
      <c r="D1" s="29"/>
      <c r="E1" s="29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6" customFormat="1" ht="47.25" x14ac:dyDescent="0.25">
      <c r="A2" s="18" t="s">
        <v>12</v>
      </c>
      <c r="B2" s="17" t="s">
        <v>0</v>
      </c>
      <c r="C2" s="18" t="s">
        <v>1</v>
      </c>
      <c r="D2" s="18" t="s">
        <v>2</v>
      </c>
      <c r="E2" s="17" t="s">
        <v>6</v>
      </c>
      <c r="F2" s="22" t="s">
        <v>15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0.45" customHeight="1" x14ac:dyDescent="0.25">
      <c r="A3" s="10" t="s">
        <v>9</v>
      </c>
      <c r="B3" s="13">
        <v>39228919.740000002</v>
      </c>
      <c r="C3" s="14">
        <v>27997155.640000001</v>
      </c>
      <c r="D3" s="4" t="s">
        <v>7</v>
      </c>
      <c r="E3" s="16">
        <f>C3/B3</f>
        <v>0.71368663286061718</v>
      </c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9.6" customHeight="1" x14ac:dyDescent="0.25">
      <c r="A4" s="2" t="s">
        <v>10</v>
      </c>
      <c r="B4" s="14">
        <v>41247570.32</v>
      </c>
      <c r="C4" s="14">
        <v>45517716.619999997</v>
      </c>
      <c r="D4" s="4" t="s">
        <v>13</v>
      </c>
      <c r="E4" s="16">
        <f>C4/B4</f>
        <v>1.1035247959303314</v>
      </c>
      <c r="F4" s="23" t="s">
        <v>24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0.45" customHeight="1" x14ac:dyDescent="0.25">
      <c r="A5" s="7" t="s">
        <v>11</v>
      </c>
      <c r="B5" s="15">
        <f>SUM(B3:B4)</f>
        <v>80476490.060000002</v>
      </c>
      <c r="C5" s="15">
        <f>SUM(C3:C4)</f>
        <v>73514872.25999999</v>
      </c>
      <c r="D5" s="26">
        <f>C5/B5</f>
        <v>0.9134950120860178</v>
      </c>
      <c r="E5" s="31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15.75" x14ac:dyDescent="0.25">
      <c r="A6" s="28" t="s">
        <v>8</v>
      </c>
      <c r="B6" s="29"/>
      <c r="C6" s="29"/>
      <c r="D6" s="29"/>
      <c r="E6" s="29"/>
      <c r="F6" s="3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31.5" x14ac:dyDescent="0.25">
      <c r="A7" s="17" t="s">
        <v>12</v>
      </c>
      <c r="B7" s="17" t="s">
        <v>0</v>
      </c>
      <c r="C7" s="18" t="s">
        <v>1</v>
      </c>
      <c r="D7" s="18" t="s">
        <v>2</v>
      </c>
      <c r="E7" s="17" t="s">
        <v>6</v>
      </c>
      <c r="F7" s="17" t="s">
        <v>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6" customFormat="1" ht="20.45" customHeight="1" x14ac:dyDescent="0.25">
      <c r="A8" s="2" t="s">
        <v>9</v>
      </c>
      <c r="B8" s="13">
        <f>11422147.77+11522145.5+8163866.6+6301379.21+660802.99</f>
        <v>38070342.07</v>
      </c>
      <c r="C8" s="14">
        <f>21078245.09+1410787.11+2036268.04+340132.43+716710.84</f>
        <v>25582143.509999998</v>
      </c>
      <c r="D8" s="4" t="s">
        <v>7</v>
      </c>
      <c r="E8" s="8">
        <f>C8/B8</f>
        <v>0.67197041368743338</v>
      </c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20.45" customHeight="1" x14ac:dyDescent="0.25">
      <c r="A9" s="2" t="s">
        <v>10</v>
      </c>
      <c r="B9" s="14">
        <f>30594727.73+1156389.72+9069758.6</f>
        <v>40820876.049999997</v>
      </c>
      <c r="C9" s="14">
        <f>1242808.59+1450799.88+17387011.97+4203900.69+5578795.38+3526.34+462446.18+572669.41+187798+8425865.66+4090893.59</f>
        <v>43606515.689999998</v>
      </c>
      <c r="D9" s="4" t="s">
        <v>13</v>
      </c>
      <c r="E9" s="8">
        <f>C9/B9</f>
        <v>1.0682405648665643</v>
      </c>
      <c r="F9" s="24" t="s">
        <v>18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s="6" customFormat="1" ht="20.45" customHeight="1" x14ac:dyDescent="0.25">
      <c r="A10" s="7" t="s">
        <v>11</v>
      </c>
      <c r="B10" s="12">
        <f>SUM(B8:B9)</f>
        <v>78891218.120000005</v>
      </c>
      <c r="C10" s="11">
        <f>SUM(C8:C9)</f>
        <v>69188659.199999988</v>
      </c>
      <c r="D10" s="26">
        <f>C10/B10</f>
        <v>0.87701344774216028</v>
      </c>
      <c r="E10" s="27"/>
      <c r="F10" s="2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s="6" customFormat="1" ht="31.5" x14ac:dyDescent="0.25">
      <c r="A11" s="33" t="s">
        <v>4</v>
      </c>
      <c r="B11" s="33"/>
      <c r="C11" s="33"/>
      <c r="D11" s="33"/>
      <c r="E11" s="33"/>
      <c r="F11" s="17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6" customFormat="1" ht="48" customHeight="1" x14ac:dyDescent="0.25">
      <c r="A12" s="33"/>
      <c r="B12" s="33"/>
      <c r="C12" s="33"/>
      <c r="D12" s="33"/>
      <c r="E12" s="33"/>
      <c r="F12" s="25" t="s">
        <v>19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5">
    <mergeCell ref="D10:E10"/>
    <mergeCell ref="A1:F1"/>
    <mergeCell ref="D5:E5"/>
    <mergeCell ref="A6:F6"/>
    <mergeCell ref="A11:E12"/>
  </mergeCells>
  <hyperlinks>
    <hyperlink ref="F9" r:id="rId1"/>
    <hyperlink ref="F4" r:id="rId2"/>
  </hyperlinks>
  <printOptions horizontalCentered="1" verticalCentered="1"/>
  <pageMargins left="0" right="0" top="0" bottom="0" header="0" footer="0"/>
  <pageSetup paperSize="9" scale="50" orientation="landscape" r:id="rId3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6" sqref="F6"/>
    </sheetView>
  </sheetViews>
  <sheetFormatPr baseColWidth="10" defaultRowHeight="15" x14ac:dyDescent="0.25"/>
  <cols>
    <col min="1" max="1" width="48.85546875" customWidth="1"/>
    <col min="2" max="2" width="37.42578125" customWidth="1"/>
    <col min="4" max="4" width="13" customWidth="1"/>
    <col min="6" max="6" width="31.7109375" customWidth="1"/>
  </cols>
  <sheetData>
    <row r="1" spans="1:3" ht="15.75" x14ac:dyDescent="0.25">
      <c r="A1" s="39" t="s">
        <v>58</v>
      </c>
      <c r="B1" s="40">
        <v>45322</v>
      </c>
      <c r="C1" s="41"/>
    </row>
    <row r="2" spans="1:3" ht="31.5" x14ac:dyDescent="0.25">
      <c r="A2" s="39" t="s">
        <v>59</v>
      </c>
      <c r="B2" s="42" t="s">
        <v>14</v>
      </c>
      <c r="C2" s="43"/>
    </row>
    <row r="3" spans="1:3" ht="15.75" x14ac:dyDescent="0.25">
      <c r="A3" s="39" t="s">
        <v>60</v>
      </c>
      <c r="B3" s="42" t="s">
        <v>16</v>
      </c>
      <c r="C3" s="43"/>
    </row>
    <row r="4" spans="1:3" ht="31.5" x14ac:dyDescent="0.25">
      <c r="A4" s="39" t="s">
        <v>61</v>
      </c>
      <c r="B4" s="42" t="s">
        <v>20</v>
      </c>
      <c r="C4" s="43"/>
    </row>
    <row r="5" spans="1:3" ht="47.25" x14ac:dyDescent="0.25">
      <c r="A5" s="39" t="s">
        <v>62</v>
      </c>
      <c r="B5" s="44" t="s">
        <v>21</v>
      </c>
      <c r="C5" s="45"/>
    </row>
    <row r="6" spans="1:3" ht="47.25" x14ac:dyDescent="0.25">
      <c r="A6" s="39" t="s">
        <v>63</v>
      </c>
      <c r="B6" s="42" t="s">
        <v>17</v>
      </c>
      <c r="C6" s="43"/>
    </row>
    <row r="7" spans="1:3" ht="15.75" x14ac:dyDescent="0.25">
      <c r="A7" s="39" t="s">
        <v>22</v>
      </c>
      <c r="B7" s="42" t="s">
        <v>64</v>
      </c>
      <c r="C7" s="43"/>
    </row>
  </sheetData>
  <mergeCells count="7">
    <mergeCell ref="B6:C6"/>
    <mergeCell ref="B7:C7"/>
    <mergeCell ref="B1:C1"/>
    <mergeCell ref="B2:C2"/>
    <mergeCell ref="B3:C3"/>
    <mergeCell ref="B4:C4"/>
    <mergeCell ref="B5:C5"/>
  </mergeCells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7"/>
    </sheetView>
  </sheetViews>
  <sheetFormatPr baseColWidth="10" defaultRowHeight="15" x14ac:dyDescent="0.25"/>
  <cols>
    <col min="1" max="1" width="40.7109375" customWidth="1"/>
    <col min="2" max="2" width="82.5703125" customWidth="1"/>
  </cols>
  <sheetData>
    <row r="1" spans="1:2" ht="15.75" x14ac:dyDescent="0.25">
      <c r="A1" s="34" t="s">
        <v>25</v>
      </c>
      <c r="B1" s="35" t="s">
        <v>26</v>
      </c>
    </row>
    <row r="2" spans="1:2" ht="15.75" x14ac:dyDescent="0.25">
      <c r="A2" s="34" t="s">
        <v>27</v>
      </c>
      <c r="B2" s="35" t="s">
        <v>28</v>
      </c>
    </row>
    <row r="3" spans="1:2" ht="15.75" x14ac:dyDescent="0.25">
      <c r="A3" s="36" t="s">
        <v>29</v>
      </c>
      <c r="B3" s="36" t="s">
        <v>30</v>
      </c>
    </row>
    <row r="4" spans="1:2" ht="15.75" x14ac:dyDescent="0.25">
      <c r="A4" s="37" t="s">
        <v>31</v>
      </c>
      <c r="B4" s="38" t="s">
        <v>32</v>
      </c>
    </row>
    <row r="5" spans="1:2" ht="15.75" x14ac:dyDescent="0.25">
      <c r="A5" s="37" t="s">
        <v>33</v>
      </c>
      <c r="B5" s="38" t="s">
        <v>34</v>
      </c>
    </row>
    <row r="6" spans="1:2" ht="15.75" x14ac:dyDescent="0.25">
      <c r="A6" s="37" t="s">
        <v>27</v>
      </c>
      <c r="B6" s="38" t="s">
        <v>35</v>
      </c>
    </row>
    <row r="7" spans="1:2" ht="15.75" x14ac:dyDescent="0.25">
      <c r="A7" s="37" t="s">
        <v>36</v>
      </c>
      <c r="B7" s="38" t="s">
        <v>37</v>
      </c>
    </row>
    <row r="8" spans="1:2" ht="15.75" x14ac:dyDescent="0.25">
      <c r="A8" s="37" t="s">
        <v>38</v>
      </c>
      <c r="B8" s="38" t="s">
        <v>39</v>
      </c>
    </row>
    <row r="9" spans="1:2" ht="15.75" x14ac:dyDescent="0.25">
      <c r="A9" s="37" t="s">
        <v>40</v>
      </c>
      <c r="B9" s="38" t="s">
        <v>41</v>
      </c>
    </row>
    <row r="10" spans="1:2" ht="15.75" x14ac:dyDescent="0.25">
      <c r="A10" s="37" t="s">
        <v>42</v>
      </c>
      <c r="B10" s="38" t="s">
        <v>43</v>
      </c>
    </row>
    <row r="11" spans="1:2" ht="15.75" x14ac:dyDescent="0.25">
      <c r="A11" s="37" t="s">
        <v>44</v>
      </c>
      <c r="B11" s="38" t="s">
        <v>45</v>
      </c>
    </row>
    <row r="12" spans="1:2" ht="31.5" x14ac:dyDescent="0.25">
      <c r="A12" s="37" t="s">
        <v>46</v>
      </c>
      <c r="B12" s="38" t="s">
        <v>47</v>
      </c>
    </row>
    <row r="13" spans="1:2" ht="15.75" x14ac:dyDescent="0.25">
      <c r="A13" s="37" t="s">
        <v>48</v>
      </c>
      <c r="B13" s="38" t="s">
        <v>49</v>
      </c>
    </row>
    <row r="14" spans="1:2" ht="15.75" x14ac:dyDescent="0.25">
      <c r="A14" s="37" t="s">
        <v>50</v>
      </c>
      <c r="B14" s="38" t="s">
        <v>51</v>
      </c>
    </row>
    <row r="15" spans="1:2" ht="31.5" x14ac:dyDescent="0.25">
      <c r="A15" s="37" t="s">
        <v>52</v>
      </c>
      <c r="B15" s="38" t="s">
        <v>53</v>
      </c>
    </row>
    <row r="16" spans="1:2" ht="15.75" x14ac:dyDescent="0.25">
      <c r="A16" s="37" t="s">
        <v>54</v>
      </c>
      <c r="B16" s="38" t="s">
        <v>55</v>
      </c>
    </row>
    <row r="17" spans="1:2" ht="31.5" x14ac:dyDescent="0.25">
      <c r="A17" s="37" t="s">
        <v>56</v>
      </c>
      <c r="B17" s="3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2024-02-16T17:29:31Z</dcterms:modified>
</cp:coreProperties>
</file>