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VALERIA MUNICIPIO DE LOJA\LOTAIP\LOTAIP 2024\ENERO 2024\LOTAIP LISTO\"/>
    </mc:Choice>
  </mc:AlternateContent>
  <bookViews>
    <workbookView xWindow="-120" yWindow="-120" windowWidth="20730" windowHeight="11160" activeTab="1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C9" i="2" l="1"/>
  <c r="E9" i="2" s="1"/>
  <c r="B9" i="2"/>
  <c r="C8" i="2"/>
  <c r="B8" i="2"/>
  <c r="B10" i="2" s="1"/>
  <c r="C5" i="2"/>
  <c r="B5" i="2"/>
  <c r="E4" i="2"/>
  <c r="E3" i="2"/>
  <c r="D5" i="2" l="1"/>
  <c r="C10" i="2"/>
  <c r="D10" i="2" s="1"/>
  <c r="E8" i="2"/>
</calcChain>
</file>

<file path=xl/sharedStrings.xml><?xml version="1.0" encoding="utf-8"?>
<sst xmlns="http://schemas.openxmlformats.org/spreadsheetml/2006/main" count="76" uniqueCount="65">
  <si>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</si>
  <si>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</si>
  <si>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</si>
  <si>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</si>
  <si>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</si>
  <si>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</si>
  <si>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</si>
  <si>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</si>
  <si>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</si>
  <si>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</si>
  <si>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</si>
  <si>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</si>
  <si>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</si>
  <si>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</si>
  <si>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</si>
  <si>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</si>
  <si>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</si>
  <si>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</si>
  <si>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</si>
  <si>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</si>
  <si>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</si>
  <si>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</si>
  <si>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</si>
  <si>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</si>
  <si>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</si>
  <si>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</si>
  <si>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</si>
  <si>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</si>
  <si>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</si>
  <si>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</si>
  <si>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</si>
  <si>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</si>
  <si>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</si>
  <si>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</si>
  <si>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</si>
  <si>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</si>
  <si>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</si>
  <si>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</si>
  <si>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</si>
  <si>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</si>
  <si>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</si>
  <si>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</si>
  <si>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</si>
  <si>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</si>
  <si>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</si>
  <si>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</si>
  <si>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</si>
  <si>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r>
      <t xml:space="preserve">Link para descargar la cédula presupuestaria </t>
    </r>
    <r>
      <rPr>
        <b/>
        <sz val="12"/>
        <rFont val="Calibri"/>
        <family val="2"/>
      </rPr>
      <t>mensual a nivel de tipo de gasto</t>
    </r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</si>
  <si>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</si>
  <si>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</si>
  <si>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</si>
  <si>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</si>
  <si>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</si>
  <si>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</si>
  <si>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</si>
  <si>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www.loja.gob.ec/files/image/LOTAIP/2023/ene/ejecucion_presupuestaria_diciembre_2022-signed.pdf </t>
  </si>
  <si>
    <t>Destinatario de entrega de recursos públicos</t>
  </si>
  <si>
    <t>Link para descargar el listado de destinatarios de recursos públicos</t>
  </si>
  <si>
    <t>http://www.loja.gob.ec/files/image/LOTAIP/2023/sep/pago_proveedores_agosto_2023.xls</t>
  </si>
  <si>
    <t>DIRECCIÓN FINANCIERA</t>
  </si>
  <si>
    <t>matorres@loja.gob.ec</t>
  </si>
  <si>
    <t>(07) 257-1670 EXTENSIÓN 1161</t>
  </si>
  <si>
    <t>ING. MARÍA AUXILIADORA TORRES AZUERO</t>
  </si>
  <si>
    <t>Monto total del presupuesto ejecutado a NOVIEMBRE 2023</t>
  </si>
  <si>
    <t xml:space="preserve">www.loja.gob.ec/files/image/LOTAIP/2023/dic/eje_presu_nov_23-signed.pdf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</si>
</sst>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u/>
      <sz val="7"/>
      <color theme="10"/>
      <name val="Arial"/>
      <family val="2"/>
    </font>
    <font>
      <u/>
      <sz val="11"/>
      <color theme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0" fontId="5" fillId="4" borderId="2" xfId="0" applyNumberFormat="1" applyFont="1" applyFill="1" applyBorder="1" applyAlignment="1">
      <alignment horizontal="center" vertical="center" wrapText="1"/>
    </xf>
    <xf numFmtId="10" fontId="5" fillId="4" borderId="3" xfId="0" applyNumberFormat="1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0" fontId="5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/>
    <xf numFmtId="4" fontId="11" fillId="4" borderId="5" xfId="0" applyNumberFormat="1" applyFont="1" applyFill="1" applyBorder="1" applyAlignment="1">
      <alignment vertical="center" wrapText="1"/>
    </xf>
    <xf numFmtId="4" fontId="11" fillId="4" borderId="5" xfId="0" applyNumberFormat="1" applyFont="1" applyFill="1" applyBorder="1" applyAlignment="1">
      <alignment horizontal="right" vertical="center" wrapText="1"/>
    </xf>
    <xf numFmtId="4" fontId="11" fillId="4" borderId="5" xfId="0" applyNumberFormat="1" applyFont="1" applyFill="1" applyBorder="1" applyAlignment="1">
      <alignment horizontal="center" vertical="center" wrapText="1"/>
    </xf>
    <xf numFmtId="10" fontId="11" fillId="4" borderId="3" xfId="0" applyNumberFormat="1" applyFont="1" applyFill="1" applyBorder="1" applyAlignment="1">
      <alignment horizontal="center" vertical="center" wrapText="1"/>
    </xf>
    <xf numFmtId="0" fontId="12" fillId="0" borderId="9" xfId="1" applyFont="1" applyBorder="1" applyAlignment="1" applyProtection="1">
      <alignment horizontal="center" vertical="center" wrapText="1"/>
    </xf>
    <xf numFmtId="0" fontId="12" fillId="0" borderId="6" xfId="1" applyFont="1" applyBorder="1" applyAlignment="1" applyProtection="1">
      <alignment horizontal="center" vertical="center" wrapText="1"/>
    </xf>
    <xf numFmtId="4" fontId="5" fillId="4" borderId="5" xfId="0" applyNumberFormat="1" applyFont="1" applyFill="1" applyBorder="1" applyAlignment="1">
      <alignment horizontal="left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0" fontId="12" fillId="0" borderId="7" xfId="1" applyFont="1" applyBorder="1" applyAlignment="1" applyProtection="1">
      <alignment horizontal="center" vertical="center" wrapText="1"/>
    </xf>
    <xf numFmtId="10" fontId="11" fillId="4" borderId="4" xfId="0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ja.gob.ec/files/image/LOTAIP/2023/ene/ejecucion_presupuestaria_diciembre_2022-signed.pdf&#16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torres@loj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workbookViewId="0">
      <selection activeCell="E15" sqref="E15"/>
    </sheetView>
  </sheetViews>
  <sheetFormatPr baseColWidth="10" defaultColWidth="14.42578125" defaultRowHeight="15" customHeight="1" x14ac:dyDescent="0.25"/>
  <cols>
    <col min="1" max="1" width="34.5703125" customWidth="1"/>
    <col min="2" max="2" width="37.5703125" customWidth="1"/>
    <col min="3" max="3" width="36" customWidth="1"/>
    <col min="4" max="4" width="43.42578125" customWidth="1"/>
    <col min="5" max="5" width="41.42578125" customWidth="1"/>
    <col min="6" max="6" width="39.42578125" customWidth="1"/>
    <col min="7" max="7" width="35.42578125" customWidth="1"/>
    <col min="8" max="8" width="33.140625" customWidth="1"/>
    <col min="9" max="9" width="30.28515625" customWidth="1"/>
    <col min="10" max="10" width="28.42578125" customWidth="1"/>
    <col min="11" max="11" width="26.5703125" customWidth="1"/>
    <col min="12" max="12" width="27.28515625" customWidth="1"/>
    <col min="13" max="13" width="25.42578125" customWidth="1"/>
    <col min="14" max="14" width="21.42578125" customWidth="1"/>
    <col min="15" max="26" width="10" customWidth="1"/>
  </cols>
  <sheetData>
    <row r="1" spans="1:26" ht="15.75" x14ac:dyDescent="0.25">
      <c r="A1" s="16" t="s">
        <v>63</v>
      </c>
      <c r="B1" s="17"/>
      <c r="C1" s="17"/>
      <c r="D1" s="17"/>
      <c r="E1" s="17"/>
      <c r="F1" s="1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7.25" x14ac:dyDescent="0.25">
      <c r="A2" s="11" t="s">
        <v>42</v>
      </c>
      <c r="B2" s="12" t="s">
        <v>43</v>
      </c>
      <c r="C2" s="11" t="s">
        <v>44</v>
      </c>
      <c r="D2" s="11" t="s">
        <v>45</v>
      </c>
      <c r="E2" s="12" t="s">
        <v>46</v>
      </c>
      <c r="F2" s="12" t="s">
        <v>47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23" t="s">
        <v>48</v>
      </c>
      <c r="B3" s="25">
        <v>35306084.960000001</v>
      </c>
      <c r="C3" s="25">
        <v>23493141.050000001</v>
      </c>
      <c r="D3" s="26" t="s">
        <v>49</v>
      </c>
      <c r="E3" s="27">
        <f>C3/B3</f>
        <v>0.66541337213164631</v>
      </c>
      <c r="F3" s="28" t="s">
        <v>64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4" t="s">
        <v>50</v>
      </c>
      <c r="B4" s="25">
        <v>33536883.039999999</v>
      </c>
      <c r="C4" s="25">
        <v>42014403.609999999</v>
      </c>
      <c r="D4" s="26" t="s">
        <v>51</v>
      </c>
      <c r="E4" s="27">
        <f>C4/B4</f>
        <v>1.2527820060048134</v>
      </c>
      <c r="F4" s="2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0" t="s">
        <v>52</v>
      </c>
      <c r="B5" s="31">
        <f>SUM(B3:B4)</f>
        <v>68842968</v>
      </c>
      <c r="C5" s="31">
        <f>SUM(C3:C4)</f>
        <v>65507544.659999996</v>
      </c>
      <c r="D5" s="19">
        <f>C5/B5</f>
        <v>0.95155026814067623</v>
      </c>
      <c r="E5" s="20"/>
      <c r="F5" s="3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6" t="s">
        <v>53</v>
      </c>
      <c r="B6" s="17"/>
      <c r="C6" s="17"/>
      <c r="D6" s="17"/>
      <c r="E6" s="17"/>
      <c r="F6" s="2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5" x14ac:dyDescent="0.25">
      <c r="A7" s="12" t="s">
        <v>42</v>
      </c>
      <c r="B7" s="12" t="s">
        <v>43</v>
      </c>
      <c r="C7" s="11" t="s">
        <v>44</v>
      </c>
      <c r="D7" s="11" t="s">
        <v>45</v>
      </c>
      <c r="E7" s="12" t="s">
        <v>46</v>
      </c>
      <c r="F7" s="12" t="s">
        <v>54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4" t="s">
        <v>48</v>
      </c>
      <c r="B8" s="25">
        <f>11422147.77+11522145.5+8163866.6+6301379.21+660802.99</f>
        <v>38070342.07</v>
      </c>
      <c r="C8" s="25">
        <f>21078245.09+1410787.11+2036268.04+340132.43+716710.84</f>
        <v>25582143.509999998</v>
      </c>
      <c r="D8" s="26" t="s">
        <v>49</v>
      </c>
      <c r="E8" s="33">
        <f>C8/B8</f>
        <v>0.67197041368743338</v>
      </c>
      <c r="F8" s="28" t="s">
        <v>55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4" t="s">
        <v>50</v>
      </c>
      <c r="B9" s="25">
        <f>30594727.73+1156389.72+9069758.6</f>
        <v>40820876.049999997</v>
      </c>
      <c r="C9" s="25">
        <f>1242808.59+1450799.88+17387011.97+4203900.69+5578795.38+3526.34+462446.18+572669.41+187798+8425865.66+4090893.59</f>
        <v>43606515.689999998</v>
      </c>
      <c r="D9" s="26" t="s">
        <v>51</v>
      </c>
      <c r="E9" s="33">
        <f>C9/B9</f>
        <v>1.0682405648665643</v>
      </c>
      <c r="F9" s="2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25">
      <c r="A10" s="30" t="s">
        <v>52</v>
      </c>
      <c r="B10" s="34">
        <f>SUM(B8:B9)</f>
        <v>78891218.120000005</v>
      </c>
      <c r="C10" s="35">
        <f>SUM(C8:C9)</f>
        <v>69188659.199999988</v>
      </c>
      <c r="D10" s="19">
        <f>C10/B10</f>
        <v>0.87701344774216028</v>
      </c>
      <c r="E10" s="22"/>
      <c r="F10" s="3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7.25" x14ac:dyDescent="0.25">
      <c r="A11" s="15" t="s">
        <v>56</v>
      </c>
      <c r="B11" s="15"/>
      <c r="C11" s="15"/>
      <c r="D11" s="15"/>
      <c r="E11" s="15"/>
      <c r="F11" s="12" t="s">
        <v>57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5" x14ac:dyDescent="0.25">
      <c r="A12" s="15"/>
      <c r="B12" s="15"/>
      <c r="C12" s="15"/>
      <c r="D12" s="15"/>
      <c r="E12" s="15"/>
      <c r="F12" s="36" t="s">
        <v>58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7">
    <mergeCell ref="A1:F1"/>
    <mergeCell ref="D5:E5"/>
    <mergeCell ref="A6:F6"/>
    <mergeCell ref="D10:E10"/>
    <mergeCell ref="A11:E12"/>
    <mergeCell ref="F3:F5"/>
    <mergeCell ref="F8:F10"/>
  </mergeCells>
  <hyperlinks>
    <hyperlink ref="F8" r:id="rId1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4" sqref="B4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13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2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59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62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4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61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D13" sqref="D13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15.75" x14ac:dyDescent="0.25">
      <c r="A1" s="6" t="s">
        <v>23</v>
      </c>
      <c r="B1" s="5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6" t="s">
        <v>2</v>
      </c>
      <c r="B2" s="5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7" t="s">
        <v>26</v>
      </c>
      <c r="B3" s="7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x14ac:dyDescent="0.25">
      <c r="A13" s="8" t="s">
        <v>9</v>
      </c>
      <c r="B13" s="9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x14ac:dyDescent="0.25">
      <c r="A14" s="8" t="s">
        <v>10</v>
      </c>
      <c r="B14" s="9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x14ac:dyDescent="0.25">
      <c r="A15" s="8" t="s">
        <v>11</v>
      </c>
      <c r="B15" s="9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x14ac:dyDescent="0.25">
      <c r="A16" s="8" t="s">
        <v>12</v>
      </c>
      <c r="B16" s="9" t="s">
        <v>40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x14ac:dyDescent="0.25">
      <c r="A17" s="8" t="s">
        <v>13</v>
      </c>
      <c r="B17" s="9" t="s">
        <v>41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dcterms:created xsi:type="dcterms:W3CDTF">2011-04-20T17:22:00Z</dcterms:created>
  <dcterms:modified xsi:type="dcterms:W3CDTF">2024-02-01T16:39:19Z</dcterms:modified>
</cp:coreProperties>
</file>