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VALERIA MUNICIPIO DE LOJA\LOTAIP\LOTAIP 2024\ENERO 2024\LOTAIP LISTO\"/>
    </mc:Choice>
  </mc:AlternateContent>
  <bookViews>
    <workbookView xWindow="-120" yWindow="-120" windowWidth="20730" windowHeight="1116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C9" i="2" l="1"/>
  <c r="E9" i="2" s="1"/>
  <c r="B9" i="2"/>
  <c r="C8" i="2"/>
  <c r="B8" i="2"/>
  <c r="B10" i="2" s="1"/>
  <c r="C5" i="2"/>
  <c r="B5" i="2"/>
  <c r="E4" i="2"/>
  <c r="E3" i="2"/>
  <c r="D5" i="2" l="1"/>
  <c r="C10" i="2"/>
  <c r="D10" i="2" s="1"/>
  <c r="E8" i="2"/>
</calcChain>
</file>

<file path=xl/sharedStrings.xml><?xml version="1.0" encoding="utf-8"?>
<sst xmlns="http://schemas.openxmlformats.org/spreadsheetml/2006/main" count="76" uniqueCount="65">
  <si>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</si>
  <si>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</si>
  <si>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</si>
  <si>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</si>
  <si>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</si>
  <si>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</si>
  <si>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</si>
  <si>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</si>
  <si>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</si>
  <si>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</si>
  <si>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</si>
  <si>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</si>
  <si>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</si>
  <si>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</si>
  <si>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</si>
  <si>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</si>
  <si>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</si>
  <si>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</si>
  <si>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</si>
  <si>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</si>
  <si>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</si>
  <si>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</si>
  <si>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</si>
  <si>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</si>
  <si>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</si>
  <si>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</si>
  <si>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</si>
  <si>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</si>
  <si>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</si>
  <si>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</si>
  <si>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</si>
  <si>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</si>
  <si>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</si>
  <si>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</si>
  <si>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</si>
  <si>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</si>
  <si>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</si>
  <si>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</si>
  <si>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</si>
  <si>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</si>
  <si>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</si>
  <si>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</si>
  <si>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</si>
  <si>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</si>
  <si>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</si>
  <si>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</si>
  <si>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</si>
  <si>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</si>
  <si>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</si>
  <si>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</si>
  <si>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</si>
  <si>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</si>
  <si>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</si>
  <si>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</si>
  <si>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</si>
  <si>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www.loja.gob.ec/files/image/LOTAIP/2023/ene/ejecucion_presupuestaria_diciembre_2022-signed.pdf </t>
  </si>
  <si>
    <t>Destinatario de entrega de recursos públicos</t>
  </si>
  <si>
    <t>Link para descargar el listado de destinatarios de recursos públicos</t>
  </si>
  <si>
    <t>http://www.loja.gob.ec/files/image/LOTAIP/2023/sep/pago_proveedores_agosto_2023.xls</t>
  </si>
  <si>
    <t>DIRECCIÓN FINANCIERA</t>
  </si>
  <si>
    <t>matorres@loja.gob.ec</t>
  </si>
  <si>
    <t>(07) 257-1670 EXTENSIÓN 1161</t>
  </si>
  <si>
    <t>ING. MARÍA AUXILIADORA TORRES AZUERO</t>
  </si>
  <si>
    <t>Monto total del presupuesto ejecutado a NOVIEMBRE 2023</t>
  </si>
  <si>
    <t xml:space="preserve">www.loja.gob.ec/files/image/LOTAIP/2023/dic/eje_presu_nov_23-signed.pdf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</si>
</sst>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u/>
      <sz val="7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0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1" fillId="4" borderId="5" xfId="0" applyNumberFormat="1" applyFont="1" applyFill="1" applyBorder="1" applyAlignment="1">
      <alignment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10" fontId="11" fillId="4" borderId="3" xfId="0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>
      <alignment horizontal="lef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12" fillId="0" borderId="7" xfId="1" applyFont="1" applyBorder="1" applyAlignment="1" applyProtection="1">
      <alignment horizontal="center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ja.gob.ec/files/image/LOTAIP/2023/ene/ejecucion_presupuestaria_diciembre_2022-signed.pdf&#1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torres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E15" sqref="E15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9.425781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26" width="10" customWidth="1"/>
  </cols>
  <sheetData>
    <row r="1" spans="1:26" ht="15.75" x14ac:dyDescent="0.25">
      <c r="A1" s="16" t="s">
        <v>63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x14ac:dyDescent="0.25">
      <c r="A2" s="11" t="s">
        <v>42</v>
      </c>
      <c r="B2" s="12" t="s">
        <v>43</v>
      </c>
      <c r="C2" s="11" t="s">
        <v>44</v>
      </c>
      <c r="D2" s="11" t="s">
        <v>45</v>
      </c>
      <c r="E2" s="12" t="s">
        <v>46</v>
      </c>
      <c r="F2" s="12" t="s">
        <v>47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3" t="s">
        <v>48</v>
      </c>
      <c r="B3" s="25">
        <v>35306084.960000001</v>
      </c>
      <c r="C3" s="25">
        <v>23493141.050000001</v>
      </c>
      <c r="D3" s="26" t="s">
        <v>49</v>
      </c>
      <c r="E3" s="27">
        <f>C3/B3</f>
        <v>0.66541337213164631</v>
      </c>
      <c r="F3" s="28" t="s">
        <v>64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4" t="s">
        <v>50</v>
      </c>
      <c r="B4" s="25">
        <v>33536883.039999999</v>
      </c>
      <c r="C4" s="25">
        <v>42014403.609999999</v>
      </c>
      <c r="D4" s="26" t="s">
        <v>51</v>
      </c>
      <c r="E4" s="27">
        <f>C4/B4</f>
        <v>1.2527820060048134</v>
      </c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0" t="s">
        <v>52</v>
      </c>
      <c r="B5" s="31">
        <f>SUM(B3:B4)</f>
        <v>68842968</v>
      </c>
      <c r="C5" s="31">
        <f>SUM(C3:C4)</f>
        <v>65507544.659999996</v>
      </c>
      <c r="D5" s="19">
        <f>C5/B5</f>
        <v>0.95155026814067623</v>
      </c>
      <c r="E5" s="20"/>
      <c r="F5" s="3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6" t="s">
        <v>53</v>
      </c>
      <c r="B6" s="17"/>
      <c r="C6" s="17"/>
      <c r="D6" s="17"/>
      <c r="E6" s="17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x14ac:dyDescent="0.25">
      <c r="A7" s="12" t="s">
        <v>42</v>
      </c>
      <c r="B7" s="12" t="s">
        <v>43</v>
      </c>
      <c r="C7" s="11" t="s">
        <v>44</v>
      </c>
      <c r="D7" s="11" t="s">
        <v>45</v>
      </c>
      <c r="E7" s="12" t="s">
        <v>46</v>
      </c>
      <c r="F7" s="12" t="s">
        <v>54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24" t="s">
        <v>48</v>
      </c>
      <c r="B8" s="25">
        <f>11422147.77+11522145.5+8163866.6+6301379.21+660802.99</f>
        <v>38070342.07</v>
      </c>
      <c r="C8" s="25">
        <f>21078245.09+1410787.11+2036268.04+340132.43+716710.84</f>
        <v>25582143.509999998</v>
      </c>
      <c r="D8" s="26" t="s">
        <v>49</v>
      </c>
      <c r="E8" s="33">
        <f>C8/B8</f>
        <v>0.67197041368743338</v>
      </c>
      <c r="F8" s="28" t="s">
        <v>55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4" t="s">
        <v>50</v>
      </c>
      <c r="B9" s="25">
        <f>30594727.73+1156389.72+9069758.6</f>
        <v>40820876.049999997</v>
      </c>
      <c r="C9" s="25">
        <f>1242808.59+1450799.88+17387011.97+4203900.69+5578795.38+3526.34+462446.18+572669.41+187798+8425865.66+4090893.59</f>
        <v>43606515.689999998</v>
      </c>
      <c r="D9" s="26" t="s">
        <v>51</v>
      </c>
      <c r="E9" s="33">
        <f>C9/B9</f>
        <v>1.0682405648665643</v>
      </c>
      <c r="F9" s="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25">
      <c r="A10" s="30" t="s">
        <v>52</v>
      </c>
      <c r="B10" s="34">
        <f>SUM(B8:B9)</f>
        <v>78891218.120000005</v>
      </c>
      <c r="C10" s="35">
        <f>SUM(C8:C9)</f>
        <v>69188659.199999988</v>
      </c>
      <c r="D10" s="19">
        <f>C10/B10</f>
        <v>0.87701344774216028</v>
      </c>
      <c r="E10" s="22"/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7.25" x14ac:dyDescent="0.25">
      <c r="A11" s="15" t="s">
        <v>56</v>
      </c>
      <c r="B11" s="15"/>
      <c r="C11" s="15"/>
      <c r="D11" s="15"/>
      <c r="E11" s="15"/>
      <c r="F11" s="12" t="s">
        <v>57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x14ac:dyDescent="0.25">
      <c r="A12" s="15"/>
      <c r="B12" s="15"/>
      <c r="C12" s="15"/>
      <c r="D12" s="15"/>
      <c r="E12" s="15"/>
      <c r="F12" s="36" t="s">
        <v>58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7">
    <mergeCell ref="A1:F1"/>
    <mergeCell ref="D5:E5"/>
    <mergeCell ref="A6:F6"/>
    <mergeCell ref="D10:E10"/>
    <mergeCell ref="A11:E12"/>
    <mergeCell ref="F3:F5"/>
    <mergeCell ref="F8:F10"/>
  </mergeCells>
  <hyperlinks>
    <hyperlink ref="F8" r:id="rId1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4" sqref="B4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3">
        <v>45291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14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61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D13" sqref="D13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15.75" x14ac:dyDescent="0.25">
      <c r="A1" s="6" t="s">
        <v>23</v>
      </c>
      <c r="B1" s="5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6" t="s">
        <v>2</v>
      </c>
      <c r="B2" s="5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7" t="s">
        <v>26</v>
      </c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x14ac:dyDescent="0.25">
      <c r="A13" s="8" t="s">
        <v>9</v>
      </c>
      <c r="B13" s="9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x14ac:dyDescent="0.25">
      <c r="A14" s="8" t="s">
        <v>10</v>
      </c>
      <c r="B14" s="9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8" t="s">
        <v>11</v>
      </c>
      <c r="B15" s="9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8" t="s">
        <v>12</v>
      </c>
      <c r="B16" s="9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8" t="s">
        <v>13</v>
      </c>
      <c r="B17" s="9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2011-04-20T17:22:00Z</dcterms:created>
  <dcterms:modified xsi:type="dcterms:W3CDTF">2024-02-01T16:39:19Z</dcterms:modified>
</cp:coreProperties>
</file>