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00" tabRatio="944"/>
  </bookViews>
  <sheets>
    <sheet name="CREDITOS 2016" sheetId="24" r:id="rId1"/>
  </sheets>
  <definedNames>
    <definedName name="_xlnm.Print_Area" localSheetId="0">'CREDITOS 2016'!$A$1:$L$27</definedName>
  </definedNames>
  <calcPr calcId="144525"/>
</workbook>
</file>

<file path=xl/calcChain.xml><?xml version="1.0" encoding="utf-8"?>
<calcChain xmlns="http://schemas.openxmlformats.org/spreadsheetml/2006/main">
  <c r="J21" i="24" l="1"/>
  <c r="H21" i="24"/>
  <c r="H6" i="24"/>
  <c r="J5" i="24"/>
  <c r="J6" i="24" s="1"/>
  <c r="K5" i="24"/>
  <c r="K6" i="24" s="1"/>
  <c r="J19" i="24"/>
  <c r="K19" i="24"/>
  <c r="K18" i="24"/>
  <c r="K17" i="24"/>
  <c r="K16" i="24"/>
  <c r="K15" i="24"/>
  <c r="K14" i="24"/>
  <c r="K13" i="24"/>
  <c r="K12" i="24"/>
  <c r="K11" i="24"/>
  <c r="K10" i="24"/>
  <c r="K9" i="24"/>
  <c r="K21" i="24" s="1"/>
</calcChain>
</file>

<file path=xl/sharedStrings.xml><?xml version="1.0" encoding="utf-8"?>
<sst xmlns="http://schemas.openxmlformats.org/spreadsheetml/2006/main" count="114" uniqueCount="63">
  <si>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</si>
  <si>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</si>
  <si>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</si>
  <si>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VALORES TOTALES DE CRÉDITOS INTERNOS</t>
  </si>
  <si>
    <t>PERIODICIDAD DE ACTUALIZACIÓN DE LA INFORMACIÓN:</t>
  </si>
  <si>
    <t>UNIDAD POSEEDORA DE LA INFORMACIÓN - LITERAL l):</t>
  </si>
  <si>
    <t>Art. 7 de la Ley Orgánica de Transparencia y Acceso a la Información Pública - LOTAIP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</si>
  <si>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</si>
  <si>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</si>
  <si>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</si>
  <si>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</si>
  <si>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</si>
  <si>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</si>
  <si>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</si>
  <si>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</si>
  <si>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</si>
  <si>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RESPONSABLE DE LA UNIDAD POSEEDORA DE LA INFORMACIÓN DEL LITERAL l):</t>
  </si>
  <si>
    <t>Contratos de créditos externos</t>
  </si>
  <si>
    <t>Contratos de créditos internos</t>
  </si>
  <si>
    <t>VALORES TOTALES DE CRÉDITOS EXTERNOS</t>
  </si>
  <si>
    <t>Desembolsos efectuados</t>
  </si>
  <si>
    <t>Desembolsos por efectuar</t>
  </si>
  <si>
    <t>Link para descargar el contrato de crédito externo</t>
  </si>
  <si>
    <t>Link para descargar el contrato de crédito interno</t>
  </si>
  <si>
    <t>15 años</t>
  </si>
  <si>
    <t>10 años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</si>
  <si>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</si>
  <si>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Municipio de Loja</t>
  </si>
  <si>
    <t>5 años</t>
  </si>
  <si>
    <t>Recursos Propios</t>
  </si>
  <si>
    <t>Sistema AguaPotable Parroquia Chuquiribamba y Sistema alcantarillado Barrio Rumishitana parr.Malacatos</t>
  </si>
  <si>
    <t>7 años</t>
  </si>
  <si>
    <t>sistema de alcantarillado pluvial de la urbanización "ciudad Victoria" de la parroquia sucre cantón Loja</t>
  </si>
  <si>
    <t>Reubicación de tuberias de agua potable y alcantarillado en el paso lateral de la ciudad de loja</t>
  </si>
  <si>
    <t>Construcción de varias obras de emergencia en los sectores del cantón Loja</t>
  </si>
  <si>
    <t xml:space="preserve"> construcción de Redes de Agua Potable, Alcantarillado Sanitario y Pluvial en las calles Valencia, Zaragoza y av. Barcelona del Barrio Turunuma de la Ciudad de Loja Provincia de Loja </t>
  </si>
  <si>
    <t xml:space="preserve"> construcción del Alcantarillado Sanitario y Pluvial del Barrrio Colinas Lojanas, Ciudad de Loja.</t>
  </si>
  <si>
    <t>Construcción del Alcantarillado sanitario y pluvial B. San Cayetano Bajo, via a Yanacocha, parroquia el Valle, Cantón Loja, provincia de Loja.</t>
  </si>
  <si>
    <t>Construcción de muros de contención para la prevención de deslizamientos en el barrio jipiro Bajo, Urb. De Trabajadores el Paríso y el Area Urbana Residencial de la Parroquia El Cisne, Cantón Loja.</t>
  </si>
  <si>
    <t>Conclusión del Plan Maestro de Agua Potable para la Ciudad de Loja (nuevo)</t>
  </si>
  <si>
    <t>Proyecto de Ordenamiento y desarrollo sostenible del casco urbano central de la ciudad de Loja</t>
  </si>
  <si>
    <t>Financiar reposición de 3 vehículos recolectoresy adquisición de maquinaria para el manejo integral de desechos sólidos de la ciudad de Loja</t>
  </si>
  <si>
    <t>CAF (Banco de desarrollo de América Latina)</t>
  </si>
  <si>
    <t>Fondos propios, Fondos de la EERRSA, Y CNT</t>
  </si>
  <si>
    <t>Banco del Estado Crédito Nro. 25683</t>
  </si>
  <si>
    <t>Banco del Estado Crédito Nro. 25801</t>
  </si>
  <si>
    <t>Banco del Estado Crédito Nro. 25874</t>
  </si>
  <si>
    <t>Banco del Estado Crédito Nro. 25904</t>
  </si>
  <si>
    <t>Banco del Estado Crédito Nro. 25959</t>
  </si>
  <si>
    <t>Banco del Estado Crédito Nro. 55014</t>
  </si>
  <si>
    <t>Banco del Estado Crédito Nro. 55023</t>
  </si>
  <si>
    <t>Banco del Estado Crédito Nro. 55024</t>
  </si>
  <si>
    <t>Banco del Estado Crédtio Nro. 55048</t>
  </si>
  <si>
    <t>Banco del Estado Crédito Nro. 55222</t>
  </si>
  <si>
    <t>Estudio para la ampliación de la Terminal Terrestre de la ciudad de Loja.</t>
  </si>
  <si>
    <t>12 años</t>
  </si>
  <si>
    <t>2.30% mas tasa libor de cada periodo de pago</t>
  </si>
  <si>
    <t>Banco del Estado Crédito Nro. 55272</t>
  </si>
  <si>
    <t>DIRECCIÓN FINANCIERA</t>
  </si>
  <si>
    <t>ING. MIRIAN TACURI OCHOA</t>
  </si>
  <si>
    <t>mtacuri.loja.gob.ec</t>
  </si>
  <si>
    <t>ANUAL</t>
  </si>
  <si>
    <t xml:space="preserve">(07) 257-1670 EXTENSIÓN 161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</si>
</sst>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0" borderId="0" xfId="0" applyBorder="1"/>
    <xf numFmtId="0" fontId="5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6" fillId="0" borderId="0" xfId="0" applyFont="1" applyFill="1" applyAlignment="1">
      <alignment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1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wrapText="1"/>
    </xf>
    <xf numFmtId="4" fontId="7" fillId="6" borderId="2" xfId="0" applyNumberFormat="1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13" fillId="8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51"/>
  <sheetViews>
    <sheetView tabSelected="1" topLeftCell="A16" workbookViewId="0">
      <selection activeCell="J29" sqref="J29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9" width="15.7109375" customWidth="1"/>
    <col min="10" max="10" width="15.5703125" customWidth="1"/>
    <col min="11" max="11" width="16.140625" customWidth="1"/>
    <col min="12" max="12" width="24.7109375" customWidth="1"/>
    <col min="14" max="37" width="11.42578125" style="1"/>
  </cols>
  <sheetData>
    <row r="1" spans="1:77" ht="30" customHeight="1" x14ac:dyDescent="0.2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77" ht="60" customHeight="1" x14ac:dyDescent="0.25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</row>
    <row r="3" spans="1:77" ht="25.5" customHeight="1" x14ac:dyDescent="0.25">
      <c r="A3" s="45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"/>
    </row>
    <row r="4" spans="1:77" s="3" customFormat="1" ht="83.25" customHeight="1" x14ac:dyDescent="0.25">
      <c r="A4" s="21" t="s">
        <v>7</v>
      </c>
      <c r="B4" s="21" t="s">
        <v>8</v>
      </c>
      <c r="C4" s="21" t="s">
        <v>9</v>
      </c>
      <c r="D4" s="21" t="s">
        <v>10</v>
      </c>
      <c r="E4" s="21" t="s">
        <v>11</v>
      </c>
      <c r="F4" s="21" t="s">
        <v>12</v>
      </c>
      <c r="G4" s="21" t="s">
        <v>13</v>
      </c>
      <c r="H4" s="21" t="s">
        <v>14</v>
      </c>
      <c r="I4" s="21" t="s">
        <v>15</v>
      </c>
      <c r="J4" s="21" t="s">
        <v>20</v>
      </c>
      <c r="K4" s="21" t="s">
        <v>21</v>
      </c>
      <c r="L4" s="21" t="s">
        <v>22</v>
      </c>
    </row>
    <row r="5" spans="1:77" s="1" customFormat="1" ht="45" x14ac:dyDescent="0.25">
      <c r="A5" s="22" t="s">
        <v>40</v>
      </c>
      <c r="B5" s="12">
        <v>41933</v>
      </c>
      <c r="C5" s="13" t="s">
        <v>27</v>
      </c>
      <c r="D5" s="13" t="s">
        <v>27</v>
      </c>
      <c r="E5" s="13" t="s">
        <v>42</v>
      </c>
      <c r="F5" s="14" t="s">
        <v>56</v>
      </c>
      <c r="G5" s="15" t="s">
        <v>55</v>
      </c>
      <c r="H5" s="16">
        <v>56500000</v>
      </c>
      <c r="I5" s="17" t="s">
        <v>43</v>
      </c>
      <c r="J5" s="16">
        <f>12915332.53+1892040.62+1830431.94+2196640.74</f>
        <v>18834445.829999998</v>
      </c>
      <c r="K5" s="16">
        <f>SUM(H5-J5)</f>
        <v>37665554.170000002</v>
      </c>
      <c r="L5" s="23"/>
    </row>
    <row r="6" spans="1:77" s="6" customFormat="1" ht="27" customHeight="1" x14ac:dyDescent="0.25">
      <c r="A6" s="41" t="s">
        <v>19</v>
      </c>
      <c r="B6" s="42"/>
      <c r="C6" s="42"/>
      <c r="D6" s="42"/>
      <c r="E6" s="42"/>
      <c r="F6" s="42"/>
      <c r="G6" s="43"/>
      <c r="H6" s="25">
        <f>SUM(H5)</f>
        <v>56500000</v>
      </c>
      <c r="I6" s="26"/>
      <c r="J6" s="25">
        <f>SUM(J5)</f>
        <v>18834445.829999998</v>
      </c>
      <c r="K6" s="25">
        <f>SUM(K5)</f>
        <v>37665554.170000002</v>
      </c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5"/>
    </row>
    <row r="7" spans="1:77" s="4" customFormat="1" ht="18" customHeight="1" x14ac:dyDescent="0.25">
      <c r="A7" s="45" t="s">
        <v>18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77" s="3" customFormat="1" ht="49.5" customHeight="1" x14ac:dyDescent="0.25">
      <c r="A8" s="21" t="s">
        <v>7</v>
      </c>
      <c r="B8" s="21" t="s">
        <v>8</v>
      </c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1" t="s">
        <v>14</v>
      </c>
      <c r="I8" s="21" t="s">
        <v>15</v>
      </c>
      <c r="J8" s="21" t="s">
        <v>20</v>
      </c>
      <c r="K8" s="21" t="s">
        <v>21</v>
      </c>
      <c r="L8" s="21" t="s">
        <v>23</v>
      </c>
    </row>
    <row r="9" spans="1:77" s="1" customFormat="1" ht="57" x14ac:dyDescent="0.25">
      <c r="A9" s="11" t="s">
        <v>30</v>
      </c>
      <c r="B9" s="12">
        <v>40549</v>
      </c>
      <c r="C9" s="13" t="s">
        <v>27</v>
      </c>
      <c r="D9" s="13" t="s">
        <v>27</v>
      </c>
      <c r="E9" s="13" t="s">
        <v>44</v>
      </c>
      <c r="F9" s="14">
        <v>7.8200000000000006E-2</v>
      </c>
      <c r="G9" s="15" t="s">
        <v>31</v>
      </c>
      <c r="H9" s="16">
        <v>161974.68</v>
      </c>
      <c r="I9" s="17" t="s">
        <v>29</v>
      </c>
      <c r="J9" s="16">
        <v>161974.68</v>
      </c>
      <c r="K9" s="16">
        <f>SUM(H9-J9)</f>
        <v>0</v>
      </c>
      <c r="L9" s="1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</row>
    <row r="10" spans="1:77" s="1" customFormat="1" ht="45.75" x14ac:dyDescent="0.25">
      <c r="A10" s="19" t="s">
        <v>32</v>
      </c>
      <c r="B10" s="12">
        <v>40980</v>
      </c>
      <c r="C10" s="13" t="s">
        <v>27</v>
      </c>
      <c r="D10" s="13" t="s">
        <v>27</v>
      </c>
      <c r="E10" s="13" t="s">
        <v>45</v>
      </c>
      <c r="F10" s="14">
        <v>7.4899999999999994E-2</v>
      </c>
      <c r="G10" s="15" t="s">
        <v>31</v>
      </c>
      <c r="H10" s="16">
        <v>131830.31</v>
      </c>
      <c r="I10" s="17" t="s">
        <v>29</v>
      </c>
      <c r="J10" s="16">
        <v>131830.31</v>
      </c>
      <c r="K10" s="16">
        <f t="shared" ref="K10:K19" si="0">SUM(H10-J10)</f>
        <v>0</v>
      </c>
      <c r="L10" s="1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</row>
    <row r="11" spans="1:77" s="1" customFormat="1" ht="45.75" x14ac:dyDescent="0.25">
      <c r="A11" s="19" t="s">
        <v>33</v>
      </c>
      <c r="B11" s="12">
        <v>41311</v>
      </c>
      <c r="C11" s="13" t="s">
        <v>27</v>
      </c>
      <c r="D11" s="13" t="s">
        <v>27</v>
      </c>
      <c r="E11" s="13" t="s">
        <v>46</v>
      </c>
      <c r="F11" s="14">
        <v>7.4899999999999994E-2</v>
      </c>
      <c r="G11" s="15" t="s">
        <v>31</v>
      </c>
      <c r="H11" s="16">
        <v>1051151</v>
      </c>
      <c r="I11" s="17" t="s">
        <v>29</v>
      </c>
      <c r="J11" s="16">
        <v>1051151</v>
      </c>
      <c r="K11" s="16">
        <f t="shared" si="0"/>
        <v>0</v>
      </c>
      <c r="L11" s="1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s="1" customFormat="1" ht="34.5" x14ac:dyDescent="0.25">
      <c r="A12" s="19" t="s">
        <v>34</v>
      </c>
      <c r="B12" s="12">
        <v>41529</v>
      </c>
      <c r="C12" s="13" t="s">
        <v>27</v>
      </c>
      <c r="D12" s="13" t="s">
        <v>27</v>
      </c>
      <c r="E12" s="13" t="s">
        <v>47</v>
      </c>
      <c r="F12" s="14">
        <v>7.7399999999999997E-2</v>
      </c>
      <c r="G12" s="15" t="s">
        <v>31</v>
      </c>
      <c r="H12" s="16">
        <v>1160961.18</v>
      </c>
      <c r="I12" s="17" t="s">
        <v>29</v>
      </c>
      <c r="J12" s="16">
        <v>1160961.18</v>
      </c>
      <c r="K12" s="16">
        <f t="shared" si="0"/>
        <v>0</v>
      </c>
      <c r="L12" s="1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77" s="1" customFormat="1" ht="90.75" x14ac:dyDescent="0.25">
      <c r="A13" s="11" t="s">
        <v>35</v>
      </c>
      <c r="B13" s="12">
        <v>41712</v>
      </c>
      <c r="C13" s="13" t="s">
        <v>27</v>
      </c>
      <c r="D13" s="13" t="s">
        <v>27</v>
      </c>
      <c r="E13" s="13" t="s">
        <v>48</v>
      </c>
      <c r="F13" s="14">
        <v>7.7399999999999997E-2</v>
      </c>
      <c r="G13" s="15" t="s">
        <v>31</v>
      </c>
      <c r="H13" s="16">
        <v>116840.77</v>
      </c>
      <c r="I13" s="17" t="s">
        <v>29</v>
      </c>
      <c r="J13" s="16">
        <v>116840.77</v>
      </c>
      <c r="K13" s="16">
        <f t="shared" si="0"/>
        <v>0</v>
      </c>
      <c r="L13" s="1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77" s="1" customFormat="1" ht="45.75" x14ac:dyDescent="0.25">
      <c r="A14" s="11" t="s">
        <v>36</v>
      </c>
      <c r="B14" s="12">
        <v>41912</v>
      </c>
      <c r="C14" s="13" t="s">
        <v>27</v>
      </c>
      <c r="D14" s="13" t="s">
        <v>27</v>
      </c>
      <c r="E14" s="13" t="s">
        <v>49</v>
      </c>
      <c r="F14" s="14">
        <v>8.2500000000000004E-2</v>
      </c>
      <c r="G14" s="15" t="s">
        <v>25</v>
      </c>
      <c r="H14" s="16">
        <v>936948.01</v>
      </c>
      <c r="I14" s="17" t="s">
        <v>29</v>
      </c>
      <c r="J14" s="16">
        <v>936948.01</v>
      </c>
      <c r="K14" s="16">
        <f t="shared" si="0"/>
        <v>0</v>
      </c>
      <c r="L14" s="1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77" s="1" customFormat="1" ht="68.25" x14ac:dyDescent="0.25">
      <c r="A15" s="19" t="s">
        <v>37</v>
      </c>
      <c r="B15" s="12">
        <v>41941</v>
      </c>
      <c r="C15" s="13" t="s">
        <v>27</v>
      </c>
      <c r="D15" s="13" t="s">
        <v>27</v>
      </c>
      <c r="E15" s="13" t="s">
        <v>50</v>
      </c>
      <c r="F15" s="14">
        <v>8.2500000000000004E-2</v>
      </c>
      <c r="G15" s="15" t="s">
        <v>25</v>
      </c>
      <c r="H15" s="16">
        <v>360262.56</v>
      </c>
      <c r="I15" s="17" t="s">
        <v>29</v>
      </c>
      <c r="J15" s="16">
        <v>360262.56</v>
      </c>
      <c r="K15" s="16">
        <f t="shared" si="0"/>
        <v>0</v>
      </c>
      <c r="L15" s="1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77" s="1" customFormat="1" ht="102" x14ac:dyDescent="0.25">
      <c r="A16" s="11" t="s">
        <v>38</v>
      </c>
      <c r="B16" s="20">
        <v>41935</v>
      </c>
      <c r="C16" s="13" t="s">
        <v>27</v>
      </c>
      <c r="D16" s="13" t="s">
        <v>27</v>
      </c>
      <c r="E16" s="13" t="s">
        <v>51</v>
      </c>
      <c r="F16" s="14">
        <v>7.6100000000000001E-2</v>
      </c>
      <c r="G16" s="15" t="s">
        <v>28</v>
      </c>
      <c r="H16" s="16">
        <v>66371.539999999994</v>
      </c>
      <c r="I16" s="17" t="s">
        <v>29</v>
      </c>
      <c r="J16" s="16">
        <v>66371.539999999994</v>
      </c>
      <c r="K16" s="16">
        <f t="shared" si="0"/>
        <v>0</v>
      </c>
      <c r="L16" s="1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1" customFormat="1" ht="45.75" x14ac:dyDescent="0.25">
      <c r="A17" s="27" t="s">
        <v>39</v>
      </c>
      <c r="B17" s="20">
        <v>42030</v>
      </c>
      <c r="C17" s="13" t="s">
        <v>27</v>
      </c>
      <c r="D17" s="13" t="s">
        <v>27</v>
      </c>
      <c r="E17" s="13" t="s">
        <v>52</v>
      </c>
      <c r="F17" s="14">
        <v>8.5400000000000004E-2</v>
      </c>
      <c r="G17" s="15" t="s">
        <v>24</v>
      </c>
      <c r="H17" s="16">
        <v>5621340.6100000003</v>
      </c>
      <c r="I17" s="17" t="s">
        <v>29</v>
      </c>
      <c r="J17" s="28">
        <v>4870032.7699999996</v>
      </c>
      <c r="K17" s="16">
        <f t="shared" si="0"/>
        <v>751307.84000000078</v>
      </c>
      <c r="L17" s="18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1" customFormat="1" ht="34.5" x14ac:dyDescent="0.25">
      <c r="A18" s="11" t="s">
        <v>54</v>
      </c>
      <c r="B18" s="20">
        <v>42254</v>
      </c>
      <c r="C18" s="13" t="s">
        <v>27</v>
      </c>
      <c r="D18" s="13" t="s">
        <v>27</v>
      </c>
      <c r="E18" s="13" t="s">
        <v>53</v>
      </c>
      <c r="F18" s="14">
        <v>7.6100000000000001E-2</v>
      </c>
      <c r="G18" s="15" t="s">
        <v>28</v>
      </c>
      <c r="H18" s="16">
        <v>104284.76</v>
      </c>
      <c r="I18" s="17" t="s">
        <v>29</v>
      </c>
      <c r="J18" s="16">
        <v>83427.8</v>
      </c>
      <c r="K18" s="16">
        <f t="shared" si="0"/>
        <v>20856.959999999992</v>
      </c>
      <c r="L18" s="1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1" customFormat="1" ht="68.25" x14ac:dyDescent="0.25">
      <c r="A19" s="11" t="s">
        <v>41</v>
      </c>
      <c r="B19" s="20">
        <v>42480</v>
      </c>
      <c r="C19" s="13" t="s">
        <v>27</v>
      </c>
      <c r="D19" s="13" t="s">
        <v>27</v>
      </c>
      <c r="E19" s="13" t="s">
        <v>57</v>
      </c>
      <c r="F19" s="14">
        <v>7.9899999999999999E-2</v>
      </c>
      <c r="G19" s="15" t="s">
        <v>31</v>
      </c>
      <c r="H19" s="16">
        <v>1656313.67</v>
      </c>
      <c r="I19" s="17" t="s">
        <v>29</v>
      </c>
      <c r="J19" s="16">
        <f>1113704.35+84540+68603.21+75825</f>
        <v>1342672.56</v>
      </c>
      <c r="K19" s="16">
        <f t="shared" si="0"/>
        <v>313641.10999999987</v>
      </c>
      <c r="L19" s="1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1" customFormat="1" x14ac:dyDescent="0.25">
      <c r="A20" s="24"/>
      <c r="B20" s="24"/>
      <c r="C20" s="13"/>
      <c r="D20" s="13"/>
      <c r="E20" s="13"/>
      <c r="F20" s="14"/>
      <c r="G20" s="15"/>
      <c r="H20" s="16"/>
      <c r="I20" s="17"/>
      <c r="J20" s="16"/>
      <c r="K20" s="16"/>
      <c r="L20" s="1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6" customFormat="1" ht="27" customHeight="1" x14ac:dyDescent="0.25">
      <c r="A21" s="41" t="s">
        <v>3</v>
      </c>
      <c r="B21" s="42"/>
      <c r="C21" s="42"/>
      <c r="D21" s="42"/>
      <c r="E21" s="42"/>
      <c r="F21" s="42"/>
      <c r="G21" s="43"/>
      <c r="H21" s="25">
        <f>SUM(H9:H20)</f>
        <v>11368279.09</v>
      </c>
      <c r="I21" s="26"/>
      <c r="J21" s="25">
        <f>SUM(J9:J20)</f>
        <v>10282473.180000002</v>
      </c>
      <c r="K21" s="25">
        <f>SUM(K9:K20)</f>
        <v>1085805.9100000006</v>
      </c>
      <c r="L21" s="2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5"/>
    </row>
    <row r="22" spans="1:77" ht="17.25" customHeight="1" x14ac:dyDescent="0.25">
      <c r="A22" s="29" t="s">
        <v>0</v>
      </c>
      <c r="B22" s="29"/>
      <c r="C22" s="29"/>
      <c r="D22" s="29"/>
      <c r="E22" s="29"/>
      <c r="F22" s="29"/>
      <c r="G22" s="40">
        <v>42735</v>
      </c>
      <c r="H22" s="32"/>
      <c r="I22" s="32"/>
      <c r="J22" s="32"/>
      <c r="K22" s="32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</row>
    <row r="23" spans="1:77" ht="18" customHeight="1" x14ac:dyDescent="0.25">
      <c r="A23" s="29" t="s">
        <v>4</v>
      </c>
      <c r="B23" s="29"/>
      <c r="C23" s="29"/>
      <c r="D23" s="29"/>
      <c r="E23" s="30"/>
      <c r="F23" s="30"/>
      <c r="G23" s="31" t="s">
        <v>61</v>
      </c>
      <c r="H23" s="32"/>
      <c r="I23" s="32"/>
      <c r="J23" s="32"/>
      <c r="K23" s="32"/>
      <c r="L23" s="3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</row>
    <row r="24" spans="1:77" ht="17.25" customHeight="1" x14ac:dyDescent="0.25">
      <c r="A24" s="29" t="s">
        <v>5</v>
      </c>
      <c r="B24" s="29"/>
      <c r="C24" s="29"/>
      <c r="D24" s="29"/>
      <c r="E24" s="30"/>
      <c r="F24" s="30"/>
      <c r="G24" s="31" t="s">
        <v>58</v>
      </c>
      <c r="H24" s="32"/>
      <c r="I24" s="32"/>
      <c r="J24" s="32"/>
      <c r="K24" s="32"/>
      <c r="L24" s="33"/>
      <c r="M24" s="1"/>
    </row>
    <row r="25" spans="1:77" ht="15.75" customHeight="1" x14ac:dyDescent="0.25">
      <c r="A25" s="29" t="s">
        <v>16</v>
      </c>
      <c r="B25" s="29"/>
      <c r="C25" s="29"/>
      <c r="D25" s="29"/>
      <c r="E25" s="30"/>
      <c r="F25" s="30"/>
      <c r="G25" s="31" t="s">
        <v>59</v>
      </c>
      <c r="H25" s="32"/>
      <c r="I25" s="32"/>
      <c r="J25" s="32"/>
      <c r="K25" s="32"/>
      <c r="L25" s="33"/>
      <c r="M25" s="1"/>
    </row>
    <row r="26" spans="1:77" ht="18" customHeight="1" x14ac:dyDescent="0.25">
      <c r="A26" s="29" t="s">
        <v>1</v>
      </c>
      <c r="B26" s="29"/>
      <c r="C26" s="29"/>
      <c r="D26" s="29"/>
      <c r="E26" s="30"/>
      <c r="F26" s="30"/>
      <c r="G26" s="34" t="s">
        <v>60</v>
      </c>
      <c r="H26" s="35"/>
      <c r="I26" s="35"/>
      <c r="J26" s="35"/>
      <c r="K26" s="35"/>
      <c r="L26" s="36"/>
      <c r="M26" s="1"/>
    </row>
    <row r="27" spans="1:77" s="1" customFormat="1" ht="14.25" customHeight="1" x14ac:dyDescent="0.25">
      <c r="A27" s="29" t="s">
        <v>2</v>
      </c>
      <c r="B27" s="29"/>
      <c r="C27" s="29"/>
      <c r="D27" s="29"/>
      <c r="E27" s="30"/>
      <c r="F27" s="30"/>
      <c r="G27" s="37" t="s">
        <v>62</v>
      </c>
      <c r="H27" s="38"/>
      <c r="I27" s="38"/>
      <c r="J27" s="38"/>
      <c r="K27" s="38"/>
      <c r="L27" s="39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s="1" customFormat="1" ht="12.75" customHeight="1" x14ac:dyDescent="0.25">
      <c r="A28" s="8"/>
      <c r="B28" s="8"/>
      <c r="C28" s="9"/>
      <c r="D28" s="9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s="1" customFormat="1" x14ac:dyDescent="0.25">
      <c r="A29" s="10"/>
    </row>
    <row r="30" spans="1:77" s="1" customFormat="1" x14ac:dyDescent="0.25"/>
    <row r="31" spans="1:77" s="1" customFormat="1" x14ac:dyDescent="0.25"/>
    <row r="32" spans="1:77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</sheetData>
  <mergeCells count="18">
    <mergeCell ref="A21:G21"/>
    <mergeCell ref="A1:L1"/>
    <mergeCell ref="A2:L2"/>
    <mergeCell ref="A3:L3"/>
    <mergeCell ref="A6:G6"/>
    <mergeCell ref="A7:L7"/>
    <mergeCell ref="A22:F22"/>
    <mergeCell ref="G22:L22"/>
    <mergeCell ref="A23:F23"/>
    <mergeCell ref="G23:L23"/>
    <mergeCell ref="A24:F24"/>
    <mergeCell ref="G24:L24"/>
    <mergeCell ref="A25:F25"/>
    <mergeCell ref="G25:L25"/>
    <mergeCell ref="A26:F26"/>
    <mergeCell ref="G26:L26"/>
    <mergeCell ref="A27:F27"/>
    <mergeCell ref="G27:L27"/>
  </mergeCells>
  <printOptions horizontalCentered="1" verticalCentered="1"/>
  <pageMargins left="0" right="0" top="0" bottom="0.74803149606299213" header="0" footer="0"/>
  <pageSetup scale="50" orientation="landscape" r:id="rId1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CREDITOS 2016</vt:lpstr>
      <vt:lpstr>'CREDITOS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TECNICO</cp:lastModifiedBy>
  <cp:lastPrinted>2017-03-16T20:27:13Z</cp:lastPrinted>
  <dcterms:created xsi:type="dcterms:W3CDTF">2011-04-19T14:59:12Z</dcterms:created>
  <dcterms:modified xsi:type="dcterms:W3CDTF">2017-03-21T22:39:36Z</dcterms:modified>
</cp:coreProperties>
</file>