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9600" activeTab="1"/>
  </bookViews>
  <sheets>
    <sheet name="REMUNERACIÓN MENSUAL" sheetId="1" r:id="rId1"/>
    <sheet name="Hoja2" sheetId="2" r:id="rId2"/>
  </sheets>
  <definedNames>
    <definedName name="_xlnm.Print_Area" localSheetId="0">'REMUNERACIÓN MENSUAL'!$A$1:$N$21</definedName>
  </definedNames>
  <calcPr fullCalcOnLoad="1"/>
</workbook>
</file>

<file path=xl/sharedStrings.xml><?xml version="1.0" encoding="utf-8"?>
<sst xmlns="http://schemas.openxmlformats.org/spreadsheetml/2006/main" count="127" uniqueCount="47">
  <si>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</si>
  <si>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</si>
  <si>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</si>
  <si>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</si>
  <si>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</si>
  <si>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</si>
  <si>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</si>
  <si>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</si>
  <si>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</si>
  <si>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</si>
  <si>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</si>
  <si>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</si>
  <si>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</si>
  <si>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</si>
  <si>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</si>
  <si>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</si>
  <si>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</si>
  <si>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</si>
  <si>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</si>
  <si>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</si>
  <si>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</si>
  <si>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</si>
  <si>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</si>
  <si>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</si>
  <si>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</si>
  <si>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</si>
  <si>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</t>
  </si>
  <si>
    <t>(07) 2584472</t>
  </si>
  <si>
    <t>UNIDAD DE GESTIÓN FINANCIERA</t>
  </si>
  <si>
    <t>Alvarado Hidalgo Pablo Andres</t>
  </si>
  <si>
    <t>Promotor de Seguridad</t>
  </si>
  <si>
    <t>7.1.2.3.1.05.10</t>
  </si>
  <si>
    <t>Coronel Pinos Santiago Rafael</t>
  </si>
  <si>
    <t>Cuenca Torres Darwin Paul</t>
  </si>
  <si>
    <t>Elizalde Rodriguez Stalin Afranio</t>
  </si>
  <si>
    <t>Suarez Coronel Xavier Isacc</t>
  </si>
  <si>
    <t>Ordoñez Condoy Vinicio Geovanny</t>
  </si>
  <si>
    <t>Balcazar Valle Carlos Luis</t>
  </si>
  <si>
    <t>Mogrovejo Villa Harnan Ramiro</t>
  </si>
  <si>
    <t>Samaniego Rojas Gerardo Mauricio</t>
  </si>
  <si>
    <t>Valdiviezo Samaniego Natasha Lorena</t>
  </si>
  <si>
    <t>Auxiliar de Servicios</t>
  </si>
  <si>
    <t>Tecnico de la Unidad de Proyectos</t>
  </si>
  <si>
    <t>Supervisora de Seguridad</t>
  </si>
  <si>
    <t>LIC. DEYCI SAAVEDRA NAMICELA</t>
  </si>
  <si>
    <t>dsaavedra@loja.gob.ec</t>
  </si>
  <si>
    <t>Valdivieso Samaniego Natasha Lorena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</si>
</sst>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L13" sqref="L13"/>
    </sheetView>
  </sheetViews>
  <sheetFormatPr defaultColWidth="11.421875" defaultRowHeight="15"/>
  <cols>
    <col min="1" max="1" width="6.28125" style="0" customWidth="1"/>
    <col min="2" max="2" width="30.7109375" style="0" customWidth="1"/>
    <col min="3" max="6" width="24.140625" style="0" customWidth="1"/>
    <col min="7" max="7" width="17.421875" style="0" hidden="1" customWidth="1"/>
    <col min="8" max="8" width="17.421875" style="0" customWidth="1"/>
    <col min="9" max="9" width="19.00390625" style="0" customWidth="1"/>
    <col min="10" max="10" width="16.421875" style="0" customWidth="1"/>
    <col min="11" max="11" width="16.57421875" style="0" customWidth="1"/>
    <col min="12" max="12" width="17.8515625" style="0" customWidth="1"/>
    <col min="13" max="13" width="16.421875" style="0" customWidth="1"/>
    <col min="14" max="14" width="16.8515625" style="0" customWidth="1"/>
    <col min="16" max="39" width="11.421875" style="1" customWidth="1"/>
  </cols>
  <sheetData>
    <row r="1" spans="1:15" ht="33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"/>
    </row>
    <row r="2" spans="1:15" ht="27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</row>
    <row r="3" spans="1:14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7" t="s">
        <v>11</v>
      </c>
      <c r="K3" s="37"/>
      <c r="L3" s="37"/>
      <c r="M3" s="37"/>
      <c r="N3" s="37"/>
    </row>
    <row r="4" spans="1:14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9</v>
      </c>
      <c r="I4" s="11" t="s">
        <v>18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79" s="1" customFormat="1" ht="15">
      <c r="A5" s="2">
        <v>1</v>
      </c>
      <c r="B5" s="17" t="s">
        <v>29</v>
      </c>
      <c r="C5" s="16" t="s">
        <v>30</v>
      </c>
      <c r="D5" s="15" t="s">
        <v>25</v>
      </c>
      <c r="E5" s="15" t="s">
        <v>31</v>
      </c>
      <c r="F5" s="3"/>
      <c r="G5" s="8">
        <v>585</v>
      </c>
      <c r="H5" s="8">
        <v>585</v>
      </c>
      <c r="I5" s="8">
        <v>6435</v>
      </c>
      <c r="J5" s="8">
        <v>536.25</v>
      </c>
      <c r="K5" s="8">
        <v>335.5</v>
      </c>
      <c r="L5" s="8"/>
      <c r="M5" s="8"/>
      <c r="N5" s="8">
        <f>J5+K5</f>
        <v>871.75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5">
      <c r="A6" s="2">
        <v>2</v>
      </c>
      <c r="B6" s="17" t="s">
        <v>32</v>
      </c>
      <c r="C6" s="16" t="s">
        <v>30</v>
      </c>
      <c r="D6" s="15" t="s">
        <v>25</v>
      </c>
      <c r="E6" s="15" t="s">
        <v>31</v>
      </c>
      <c r="F6" s="3"/>
      <c r="G6" s="8">
        <v>585</v>
      </c>
      <c r="H6" s="8">
        <v>585</v>
      </c>
      <c r="I6" s="8">
        <v>6435</v>
      </c>
      <c r="J6" s="8">
        <v>536.25</v>
      </c>
      <c r="K6" s="8">
        <v>335.5</v>
      </c>
      <c r="L6" s="8"/>
      <c r="M6" s="8"/>
      <c r="N6" s="8">
        <f aca="true" t="shared" si="0" ref="N6:N14">J6+K6</f>
        <v>871.75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5">
      <c r="A7" s="2">
        <v>3</v>
      </c>
      <c r="B7" s="17" t="s">
        <v>33</v>
      </c>
      <c r="C7" s="16" t="s">
        <v>30</v>
      </c>
      <c r="D7" s="15" t="s">
        <v>25</v>
      </c>
      <c r="E7" s="15" t="s">
        <v>31</v>
      </c>
      <c r="F7" s="3"/>
      <c r="G7" s="8">
        <v>585</v>
      </c>
      <c r="H7" s="8">
        <v>585</v>
      </c>
      <c r="I7" s="8">
        <v>7020</v>
      </c>
      <c r="J7" s="8">
        <v>585</v>
      </c>
      <c r="K7" s="8">
        <v>366</v>
      </c>
      <c r="L7" s="8"/>
      <c r="M7" s="8"/>
      <c r="N7" s="8">
        <f t="shared" si="0"/>
        <v>951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5">
      <c r="A8" s="2">
        <v>4</v>
      </c>
      <c r="B8" s="17" t="s">
        <v>34</v>
      </c>
      <c r="C8" s="16" t="s">
        <v>30</v>
      </c>
      <c r="D8" s="15" t="s">
        <v>25</v>
      </c>
      <c r="E8" s="15" t="s">
        <v>31</v>
      </c>
      <c r="F8" s="3"/>
      <c r="G8" s="8">
        <v>585</v>
      </c>
      <c r="H8" s="8">
        <v>585</v>
      </c>
      <c r="I8" s="8">
        <v>6435</v>
      </c>
      <c r="J8" s="8">
        <v>536.25</v>
      </c>
      <c r="K8" s="8">
        <v>335.5</v>
      </c>
      <c r="L8" s="8"/>
      <c r="M8" s="8"/>
      <c r="N8" s="8">
        <f t="shared" si="0"/>
        <v>871.75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5">
      <c r="A9" s="2">
        <v>5</v>
      </c>
      <c r="B9" s="17" t="s">
        <v>35</v>
      </c>
      <c r="C9" s="16" t="s">
        <v>30</v>
      </c>
      <c r="D9" s="15" t="s">
        <v>25</v>
      </c>
      <c r="E9" s="15" t="s">
        <v>31</v>
      </c>
      <c r="F9" s="3"/>
      <c r="G9" s="8">
        <v>585</v>
      </c>
      <c r="H9" s="8">
        <v>585</v>
      </c>
      <c r="I9" s="8">
        <v>6649.5</v>
      </c>
      <c r="J9" s="8">
        <v>554.12</v>
      </c>
      <c r="K9" s="8">
        <v>347.74</v>
      </c>
      <c r="L9" s="8"/>
      <c r="M9" s="8"/>
      <c r="N9" s="8">
        <f t="shared" si="0"/>
        <v>901.86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30">
      <c r="A10" s="2">
        <v>6</v>
      </c>
      <c r="B10" s="17" t="s">
        <v>36</v>
      </c>
      <c r="C10" s="16" t="s">
        <v>30</v>
      </c>
      <c r="D10" s="15" t="s">
        <v>25</v>
      </c>
      <c r="E10" s="15" t="s">
        <v>31</v>
      </c>
      <c r="F10" s="3"/>
      <c r="G10" s="8">
        <v>585</v>
      </c>
      <c r="H10" s="8">
        <v>585</v>
      </c>
      <c r="I10" s="8">
        <v>7020</v>
      </c>
      <c r="J10" s="8">
        <v>585</v>
      </c>
      <c r="K10" s="8">
        <v>366</v>
      </c>
      <c r="L10" s="8"/>
      <c r="M10" s="8"/>
      <c r="N10" s="8">
        <f t="shared" si="0"/>
        <v>951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15">
      <c r="A11" s="2">
        <v>7</v>
      </c>
      <c r="B11" s="17" t="s">
        <v>37</v>
      </c>
      <c r="C11" s="16" t="s">
        <v>30</v>
      </c>
      <c r="D11" s="15" t="s">
        <v>25</v>
      </c>
      <c r="E11" s="15" t="s">
        <v>31</v>
      </c>
      <c r="F11" s="3"/>
      <c r="G11" s="8">
        <v>585</v>
      </c>
      <c r="H11" s="8">
        <v>585</v>
      </c>
      <c r="I11" s="8">
        <v>5518.5</v>
      </c>
      <c r="J11" s="8">
        <v>459.87</v>
      </c>
      <c r="K11" s="8">
        <v>288.78</v>
      </c>
      <c r="L11" s="8"/>
      <c r="M11" s="8"/>
      <c r="N11" s="8">
        <f t="shared" si="0"/>
        <v>748.65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15">
      <c r="A12" s="2">
        <v>8</v>
      </c>
      <c r="B12" s="17" t="s">
        <v>38</v>
      </c>
      <c r="C12" s="16" t="s">
        <v>41</v>
      </c>
      <c r="D12" s="15" t="s">
        <v>25</v>
      </c>
      <c r="E12" s="15" t="s">
        <v>31</v>
      </c>
      <c r="F12" s="3"/>
      <c r="G12" s="8">
        <v>585</v>
      </c>
      <c r="H12" s="8">
        <v>585</v>
      </c>
      <c r="I12" s="8">
        <v>5850</v>
      </c>
      <c r="J12" s="8">
        <v>487.5</v>
      </c>
      <c r="K12" s="8">
        <v>305</v>
      </c>
      <c r="L12" s="8"/>
      <c r="M12" s="8"/>
      <c r="N12" s="8">
        <f>J12+K12</f>
        <v>792.5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30">
      <c r="A13" s="2">
        <v>9</v>
      </c>
      <c r="B13" s="17" t="s">
        <v>39</v>
      </c>
      <c r="C13" s="16" t="s">
        <v>42</v>
      </c>
      <c r="D13" s="15" t="s">
        <v>25</v>
      </c>
      <c r="E13" s="15" t="s">
        <v>31</v>
      </c>
      <c r="F13" s="3"/>
      <c r="G13" s="8">
        <v>817</v>
      </c>
      <c r="H13" s="8">
        <v>817</v>
      </c>
      <c r="I13" s="8">
        <v>8551.17</v>
      </c>
      <c r="J13" s="8">
        <v>712.61</v>
      </c>
      <c r="K13" s="8">
        <v>318.26</v>
      </c>
      <c r="L13" s="8"/>
      <c r="M13" s="8"/>
      <c r="N13" s="8">
        <f t="shared" si="0"/>
        <v>1030.87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30">
      <c r="A14" s="2">
        <v>10</v>
      </c>
      <c r="B14" s="17" t="s">
        <v>40</v>
      </c>
      <c r="C14" s="16" t="s">
        <v>43</v>
      </c>
      <c r="D14" s="15" t="s">
        <v>25</v>
      </c>
      <c r="E14" s="15" t="s">
        <v>31</v>
      </c>
      <c r="F14" s="3"/>
      <c r="G14" s="8">
        <v>817</v>
      </c>
      <c r="H14" s="8">
        <v>817</v>
      </c>
      <c r="I14" s="8">
        <f>H14*12</f>
        <v>9804</v>
      </c>
      <c r="J14" s="8">
        <v>817</v>
      </c>
      <c r="K14" s="8">
        <v>366</v>
      </c>
      <c r="L14" s="8"/>
      <c r="M14" s="8"/>
      <c r="N14" s="8">
        <f t="shared" si="0"/>
        <v>1183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31.5" customHeight="1">
      <c r="A15" s="33" t="s">
        <v>17</v>
      </c>
      <c r="B15" s="34"/>
      <c r="C15" s="35"/>
      <c r="D15" s="13"/>
      <c r="E15" s="14"/>
      <c r="F15" s="14"/>
      <c r="G15" s="12"/>
      <c r="H15" s="19">
        <f>SUM(H5:H14)</f>
        <v>6314</v>
      </c>
      <c r="I15" s="12">
        <f>SUM(I5:I14)</f>
        <v>69718.17</v>
      </c>
      <c r="J15" s="12">
        <f>SUM(J5:J14)</f>
        <v>5809.849999999999</v>
      </c>
      <c r="K15" s="12">
        <f>SUM(K5:K14)</f>
        <v>3364.2799999999997</v>
      </c>
      <c r="L15" s="12"/>
      <c r="M15" s="12"/>
      <c r="N15" s="12">
        <f>SUM(N5:N14)</f>
        <v>9174.13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ht="22.5" customHeight="1">
      <c r="A16" s="20" t="s">
        <v>0</v>
      </c>
      <c r="B16" s="21"/>
      <c r="C16" s="21"/>
      <c r="D16" s="21"/>
      <c r="E16" s="21"/>
      <c r="F16" s="21"/>
      <c r="G16" s="21"/>
      <c r="H16" s="21"/>
      <c r="I16" s="21"/>
      <c r="J16" s="22"/>
      <c r="K16" s="23">
        <v>42810</v>
      </c>
      <c r="L16" s="24"/>
      <c r="M16" s="24"/>
      <c r="N16" s="2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24" customHeight="1">
      <c r="A17" s="20" t="s">
        <v>4</v>
      </c>
      <c r="B17" s="21"/>
      <c r="C17" s="21"/>
      <c r="D17" s="21"/>
      <c r="E17" s="21"/>
      <c r="F17" s="21"/>
      <c r="G17" s="21"/>
      <c r="H17" s="21"/>
      <c r="I17" s="21"/>
      <c r="J17" s="22"/>
      <c r="K17" s="26" t="s">
        <v>5</v>
      </c>
      <c r="L17" s="24"/>
      <c r="M17" s="24"/>
      <c r="N17" s="2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15" ht="38.25" customHeight="1">
      <c r="A18" s="20" t="s">
        <v>3</v>
      </c>
      <c r="B18" s="21"/>
      <c r="C18" s="21"/>
      <c r="D18" s="21"/>
      <c r="E18" s="21"/>
      <c r="F18" s="21"/>
      <c r="G18" s="21"/>
      <c r="H18" s="21"/>
      <c r="I18" s="21"/>
      <c r="J18" s="22"/>
      <c r="K18" s="27" t="s">
        <v>28</v>
      </c>
      <c r="L18" s="28"/>
      <c r="M18" s="28"/>
      <c r="N18" s="29"/>
      <c r="O18" s="1"/>
    </row>
    <row r="19" spans="1:15" ht="29.25" customHeight="1">
      <c r="A19" s="20" t="s">
        <v>8</v>
      </c>
      <c r="B19" s="21"/>
      <c r="C19" s="21"/>
      <c r="D19" s="21"/>
      <c r="E19" s="21"/>
      <c r="F19" s="21"/>
      <c r="G19" s="21"/>
      <c r="H19" s="21"/>
      <c r="I19" s="21"/>
      <c r="J19" s="22"/>
      <c r="K19" s="26" t="s">
        <v>44</v>
      </c>
      <c r="L19" s="24"/>
      <c r="M19" s="24"/>
      <c r="N19" s="25"/>
      <c r="O19" s="1"/>
    </row>
    <row r="20" spans="1:15" ht="29.25" customHeight="1">
      <c r="A20" s="20" t="s">
        <v>1</v>
      </c>
      <c r="B20" s="21"/>
      <c r="C20" s="21"/>
      <c r="D20" s="21"/>
      <c r="E20" s="21"/>
      <c r="F20" s="21"/>
      <c r="G20" s="21"/>
      <c r="H20" s="21"/>
      <c r="I20" s="21"/>
      <c r="J20" s="22"/>
      <c r="K20" s="30" t="s">
        <v>45</v>
      </c>
      <c r="L20" s="31"/>
      <c r="M20" s="31"/>
      <c r="N20" s="32"/>
      <c r="O20" s="1"/>
    </row>
    <row r="21" spans="1:15" ht="29.25" customHeight="1">
      <c r="A21" s="20" t="s">
        <v>2</v>
      </c>
      <c r="B21" s="21"/>
      <c r="C21" s="21"/>
      <c r="D21" s="21"/>
      <c r="E21" s="21"/>
      <c r="F21" s="21"/>
      <c r="G21" s="21"/>
      <c r="H21" s="21"/>
      <c r="I21" s="21"/>
      <c r="J21" s="22"/>
      <c r="K21" s="26" t="s">
        <v>27</v>
      </c>
      <c r="L21" s="24"/>
      <c r="M21" s="24"/>
      <c r="N21" s="25"/>
      <c r="O21" s="1"/>
    </row>
    <row r="22" spans="1:15" ht="12.75" customHeight="1">
      <c r="A22" s="4"/>
      <c r="B22" s="4"/>
      <c r="C22" s="5"/>
      <c r="D22" s="5"/>
      <c r="E22" s="5"/>
      <c r="F22" s="5"/>
      <c r="G22" s="5"/>
      <c r="H22" s="5"/>
      <c r="I22" s="1"/>
      <c r="J22" s="1"/>
      <c r="K22" s="1"/>
      <c r="L22" s="1"/>
      <c r="M22" s="1"/>
      <c r="N22" s="1"/>
      <c r="O22" s="1"/>
    </row>
    <row r="23" spans="1:2" s="1" customFormat="1" ht="15">
      <c r="A23" s="10"/>
      <c r="B23" s="10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7">
    <mergeCell ref="A17:J17"/>
    <mergeCell ref="A16:J16"/>
    <mergeCell ref="A15:C15"/>
    <mergeCell ref="A2:N2"/>
    <mergeCell ref="A1:N1"/>
    <mergeCell ref="J3:N3"/>
    <mergeCell ref="A3:I3"/>
    <mergeCell ref="A20:J20"/>
    <mergeCell ref="A21:J21"/>
    <mergeCell ref="K16:N16"/>
    <mergeCell ref="K17:N17"/>
    <mergeCell ref="K18:N18"/>
    <mergeCell ref="K19:N19"/>
    <mergeCell ref="K20:N20"/>
    <mergeCell ref="K21:N21"/>
    <mergeCell ref="A18:J18"/>
    <mergeCell ref="A19:J19"/>
  </mergeCells>
  <hyperlinks>
    <hyperlink ref="K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B1">
      <selection activeCell="B12" sqref="B12"/>
    </sheetView>
  </sheetViews>
  <sheetFormatPr defaultColWidth="11.421875" defaultRowHeight="15"/>
  <cols>
    <col min="1" max="1" width="15.421875" style="0" customWidth="1"/>
    <col min="2" max="2" width="19.421875" style="0" customWidth="1"/>
    <col min="3" max="3" width="16.7109375" style="0" customWidth="1"/>
    <col min="4" max="4" width="17.28125" style="0" customWidth="1"/>
    <col min="5" max="5" width="17.421875" style="0" customWidth="1"/>
    <col min="6" max="6" width="18.00390625" style="0" customWidth="1"/>
    <col min="7" max="7" width="16.8515625" style="0" customWidth="1"/>
    <col min="8" max="8" width="20.7109375" style="0" customWidth="1"/>
    <col min="9" max="9" width="13.00390625" style="0" customWidth="1"/>
    <col min="10" max="10" width="17.7109375" style="0" customWidth="1"/>
    <col min="11" max="11" width="18.00390625" style="0" customWidth="1"/>
    <col min="12" max="12" width="16.00390625" style="0" customWidth="1"/>
    <col min="13" max="13" width="13.28125" style="0" customWidth="1"/>
  </cols>
  <sheetData>
    <row r="1" spans="1:13" ht="15.75">
      <c r="A1" s="38" t="s">
        <v>10</v>
      </c>
      <c r="B1" s="39"/>
      <c r="C1" s="39"/>
      <c r="D1" s="39"/>
      <c r="E1" s="39"/>
      <c r="F1" s="39"/>
      <c r="G1" s="39"/>
      <c r="H1" s="39"/>
      <c r="I1" s="37" t="s">
        <v>11</v>
      </c>
      <c r="J1" s="37"/>
      <c r="K1" s="37"/>
      <c r="L1" s="37"/>
      <c r="M1" s="37"/>
    </row>
    <row r="2" spans="1:13" ht="63">
      <c r="A2" s="11" t="s">
        <v>7</v>
      </c>
      <c r="B2" s="11" t="s">
        <v>21</v>
      </c>
      <c r="C2" s="11" t="s">
        <v>19</v>
      </c>
      <c r="D2" s="11" t="s">
        <v>22</v>
      </c>
      <c r="E2" s="11" t="s">
        <v>23</v>
      </c>
      <c r="F2" s="11" t="s">
        <v>24</v>
      </c>
      <c r="G2" s="11" t="s">
        <v>9</v>
      </c>
      <c r="H2" s="11" t="s">
        <v>18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</row>
    <row r="3" spans="1:13" ht="30">
      <c r="A3" s="2"/>
      <c r="B3" s="17" t="s">
        <v>29</v>
      </c>
      <c r="C3" s="16" t="s">
        <v>30</v>
      </c>
      <c r="D3" s="15" t="s">
        <v>25</v>
      </c>
      <c r="E3" s="15" t="s">
        <v>31</v>
      </c>
      <c r="F3" s="3" t="s">
        <v>26</v>
      </c>
      <c r="G3" s="8">
        <v>585</v>
      </c>
      <c r="H3" s="8">
        <v>6435</v>
      </c>
      <c r="I3" s="8">
        <v>536.25</v>
      </c>
      <c r="J3" s="8">
        <v>335.5</v>
      </c>
      <c r="K3" s="8"/>
      <c r="L3" s="8"/>
      <c r="M3" s="8">
        <f>I3+J3</f>
        <v>871.75</v>
      </c>
    </row>
    <row r="4" spans="1:13" ht="30">
      <c r="A4" s="2"/>
      <c r="B4" s="17" t="s">
        <v>32</v>
      </c>
      <c r="C4" s="16" t="s">
        <v>30</v>
      </c>
      <c r="D4" s="15" t="s">
        <v>25</v>
      </c>
      <c r="E4" s="15" t="s">
        <v>31</v>
      </c>
      <c r="F4" s="3"/>
      <c r="G4" s="8">
        <v>585</v>
      </c>
      <c r="H4" s="8">
        <v>6435</v>
      </c>
      <c r="I4" s="8">
        <v>536.25</v>
      </c>
      <c r="J4" s="8">
        <v>335.5</v>
      </c>
      <c r="K4" s="8"/>
      <c r="L4" s="8"/>
      <c r="M4" s="8">
        <f aca="true" t="shared" si="0" ref="M4:M12">I4+J4</f>
        <v>871.75</v>
      </c>
    </row>
    <row r="5" spans="1:13" ht="30">
      <c r="A5" s="2"/>
      <c r="B5" s="17" t="s">
        <v>33</v>
      </c>
      <c r="C5" s="16" t="s">
        <v>30</v>
      </c>
      <c r="D5" s="15" t="s">
        <v>25</v>
      </c>
      <c r="E5" s="15" t="s">
        <v>31</v>
      </c>
      <c r="F5" s="3"/>
      <c r="G5" s="8">
        <v>585</v>
      </c>
      <c r="H5" s="8">
        <v>7020</v>
      </c>
      <c r="I5" s="8">
        <v>585</v>
      </c>
      <c r="J5" s="8">
        <v>366</v>
      </c>
      <c r="K5" s="8"/>
      <c r="L5" s="8"/>
      <c r="M5" s="8">
        <f t="shared" si="0"/>
        <v>951</v>
      </c>
    </row>
    <row r="6" spans="1:13" ht="30">
      <c r="A6" s="2"/>
      <c r="B6" s="17" t="s">
        <v>34</v>
      </c>
      <c r="C6" s="16" t="s">
        <v>30</v>
      </c>
      <c r="D6" s="15" t="s">
        <v>25</v>
      </c>
      <c r="E6" s="15" t="s">
        <v>31</v>
      </c>
      <c r="F6" s="3"/>
      <c r="G6" s="8">
        <v>585</v>
      </c>
      <c r="H6" s="8">
        <v>6435</v>
      </c>
      <c r="I6" s="8">
        <v>536.25</v>
      </c>
      <c r="J6" s="8">
        <v>335.5</v>
      </c>
      <c r="K6" s="8"/>
      <c r="L6" s="8"/>
      <c r="M6" s="8">
        <f t="shared" si="0"/>
        <v>871.75</v>
      </c>
    </row>
    <row r="7" spans="1:13" ht="30">
      <c r="A7" s="2"/>
      <c r="B7" s="17" t="s">
        <v>35</v>
      </c>
      <c r="C7" s="16" t="s">
        <v>30</v>
      </c>
      <c r="D7" s="15" t="s">
        <v>25</v>
      </c>
      <c r="E7" s="15" t="s">
        <v>31</v>
      </c>
      <c r="F7" s="3"/>
      <c r="G7" s="8">
        <v>585</v>
      </c>
      <c r="H7" s="8">
        <v>6649.5</v>
      </c>
      <c r="I7" s="8">
        <v>554.12</v>
      </c>
      <c r="J7" s="8">
        <v>347.74</v>
      </c>
      <c r="K7" s="8"/>
      <c r="L7" s="8"/>
      <c r="M7" s="8">
        <f t="shared" si="0"/>
        <v>901.86</v>
      </c>
    </row>
    <row r="8" spans="1:13" ht="30">
      <c r="A8" s="2"/>
      <c r="B8" s="17" t="s">
        <v>36</v>
      </c>
      <c r="C8" s="16" t="s">
        <v>30</v>
      </c>
      <c r="D8" s="15" t="s">
        <v>25</v>
      </c>
      <c r="E8" s="15" t="s">
        <v>31</v>
      </c>
      <c r="F8" s="3"/>
      <c r="G8" s="8">
        <v>585</v>
      </c>
      <c r="H8" s="8">
        <v>7020</v>
      </c>
      <c r="I8" s="8">
        <v>585</v>
      </c>
      <c r="J8" s="8">
        <v>366</v>
      </c>
      <c r="K8" s="8"/>
      <c r="L8" s="8"/>
      <c r="M8" s="8">
        <f t="shared" si="0"/>
        <v>951</v>
      </c>
    </row>
    <row r="9" spans="1:13" ht="30">
      <c r="A9" s="2"/>
      <c r="B9" s="17" t="s">
        <v>37</v>
      </c>
      <c r="C9" s="16" t="s">
        <v>30</v>
      </c>
      <c r="D9" s="15" t="s">
        <v>25</v>
      </c>
      <c r="E9" s="15" t="s">
        <v>31</v>
      </c>
      <c r="F9" s="3"/>
      <c r="G9" s="8">
        <v>585</v>
      </c>
      <c r="H9" s="8">
        <v>5518.5</v>
      </c>
      <c r="I9" s="8">
        <v>459.87</v>
      </c>
      <c r="J9" s="8">
        <v>288.78</v>
      </c>
      <c r="K9" s="8"/>
      <c r="L9" s="8"/>
      <c r="M9" s="8">
        <f t="shared" si="0"/>
        <v>748.65</v>
      </c>
    </row>
    <row r="10" spans="1:13" ht="30">
      <c r="A10" s="2"/>
      <c r="B10" s="17" t="s">
        <v>38</v>
      </c>
      <c r="C10" s="16" t="s">
        <v>41</v>
      </c>
      <c r="D10" s="15" t="s">
        <v>25</v>
      </c>
      <c r="E10" s="15" t="s">
        <v>31</v>
      </c>
      <c r="F10" s="3"/>
      <c r="G10" s="8">
        <v>585</v>
      </c>
      <c r="H10" s="8">
        <v>5850</v>
      </c>
      <c r="I10" s="8">
        <v>487.5</v>
      </c>
      <c r="J10" s="8">
        <v>305</v>
      </c>
      <c r="K10" s="8"/>
      <c r="L10" s="8"/>
      <c r="M10" s="8">
        <f>I10+J10</f>
        <v>792.5</v>
      </c>
    </row>
    <row r="11" spans="1:13" ht="45">
      <c r="A11" s="2"/>
      <c r="B11" s="17" t="s">
        <v>39</v>
      </c>
      <c r="C11" s="16" t="s">
        <v>42</v>
      </c>
      <c r="D11" s="15" t="s">
        <v>25</v>
      </c>
      <c r="E11" s="15" t="s">
        <v>31</v>
      </c>
      <c r="F11" s="3"/>
      <c r="G11" s="8">
        <v>817</v>
      </c>
      <c r="H11" s="8">
        <v>8551.17</v>
      </c>
      <c r="I11" s="8">
        <v>712.61</v>
      </c>
      <c r="J11" s="8">
        <v>318.26</v>
      </c>
      <c r="K11" s="8"/>
      <c r="L11" s="8"/>
      <c r="M11" s="8">
        <f t="shared" si="0"/>
        <v>1030.87</v>
      </c>
    </row>
    <row r="12" spans="1:13" ht="45">
      <c r="A12" s="2"/>
      <c r="B12" s="17" t="s">
        <v>46</v>
      </c>
      <c r="C12" s="16" t="s">
        <v>43</v>
      </c>
      <c r="D12" s="15" t="s">
        <v>25</v>
      </c>
      <c r="E12" s="15" t="s">
        <v>31</v>
      </c>
      <c r="F12" s="3"/>
      <c r="G12" s="8">
        <v>817</v>
      </c>
      <c r="H12" s="8">
        <f>G12*12</f>
        <v>9804</v>
      </c>
      <c r="I12" s="8">
        <v>817</v>
      </c>
      <c r="J12" s="8">
        <v>366</v>
      </c>
      <c r="K12" s="8"/>
      <c r="L12" s="8"/>
      <c r="M12" s="8">
        <f t="shared" si="0"/>
        <v>1183</v>
      </c>
    </row>
    <row r="13" spans="1:13" ht="15.75">
      <c r="A13" s="33" t="s">
        <v>17</v>
      </c>
      <c r="B13" s="34"/>
      <c r="C13" s="35"/>
      <c r="D13" s="18"/>
      <c r="E13" s="18"/>
      <c r="F13" s="18"/>
      <c r="G13" s="12">
        <f>SUM(G3:G12)</f>
        <v>6314</v>
      </c>
      <c r="H13" s="12">
        <f aca="true" t="shared" si="1" ref="H13:M13">SUM(H3:H12)</f>
        <v>69718.17</v>
      </c>
      <c r="I13" s="12">
        <f t="shared" si="1"/>
        <v>5809.849999999999</v>
      </c>
      <c r="J13" s="12">
        <f t="shared" si="1"/>
        <v>3364.2799999999997</v>
      </c>
      <c r="K13" s="12"/>
      <c r="L13" s="12"/>
      <c r="M13" s="12">
        <f t="shared" si="1"/>
        <v>9174.13</v>
      </c>
    </row>
  </sheetData>
  <sheetProtection/>
  <mergeCells count="3">
    <mergeCell ref="A1:H1"/>
    <mergeCell ref="I1:M1"/>
    <mergeCell ref="A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2014-02-05T20:35:46Z</cp:lastPrinted>
  <dcterms:created xsi:type="dcterms:W3CDTF">2011-04-19T14:26:13Z</dcterms:created>
  <dcterms:modified xsi:type="dcterms:W3CDTF">2017-03-31T13:50:40Z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