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130" activeTab="0"/>
  </bookViews>
  <sheets>
    <sheet name="Conjunto de datos" sheetId="1" r:id="rId1"/>
    <sheet name="Metadatos" sheetId="2" r:id="rId2"/>
    <sheet name="Diccionario" sheetId="3" r:id="rId3"/>
  </sheets>
  <externalReferences>
    <externalReference r:id="rId6"/>
    <externalReference r:id="rId7"/>
    <externalReference r:id="rId8"/>
  </externalReferences>
  <definedNames>
    <definedName name="_xlnm.Print_Area" localSheetId="0">'Conjunto de datos'!$A$1:$T$204</definedName>
    <definedName name="_xlnm.Print_Titles" localSheetId="0">'Conjunto de datos'!$1:$3</definedName>
  </definedNames>
  <calcPr fullCalcOnLoad="1"/>
</workbook>
</file>

<file path=xl/sharedStrings.xml><?xml version="1.0" encoding="utf-8"?>
<sst xmlns="http://schemas.openxmlformats.org/spreadsheetml/2006/main" count="2764" uniqueCount="1323">
  <si>
    <t>No.</t>
  </si>
  <si>
    <t>Descripción del servicio</t>
  </si>
  <si>
    <t>Art. 7 de la Ley Orgánica de Transparencia y Acceso a la Información Pública - LOTAIP</t>
  </si>
  <si>
    <t>Denominación del servicio</t>
  </si>
  <si>
    <t>Para ser llenado por las instituciones que disponen de Portal de Trámites Ciudadanos (PTC)</t>
  </si>
  <si>
    <t>Link para el servicio por internet (on line)</t>
  </si>
  <si>
    <t>Oficinas y dependencias que ofrecen el servicio</t>
  </si>
  <si>
    <t>Porcentaje de satisfacción sobre el uso del servicio</t>
  </si>
  <si>
    <t>Link para descargar el formulario de servicios</t>
  </si>
  <si>
    <t>Dirección y teléfono de la oficina y dependencia que ofrece el servicio
(link para direccionar a la página de inicio del sitio web y/o descripción manual)</t>
  </si>
  <si>
    <t>Costo</t>
  </si>
  <si>
    <t>Procedimiento interno que sigue el servicio</t>
  </si>
  <si>
    <t>MENSUAL</t>
  </si>
  <si>
    <t>Gratuito</t>
  </si>
  <si>
    <t>Ciudadanía en general</t>
  </si>
  <si>
    <t>Si</t>
  </si>
  <si>
    <t>Número de ciudadanos / ciudadanas que accedieron al servicio en el último período
(mensual)</t>
  </si>
  <si>
    <t xml:space="preserve">Número de ciudadanos / ciudadanas que accedieron al servicio acumulativo 
</t>
  </si>
  <si>
    <t>No</t>
  </si>
  <si>
    <t>15 días</t>
  </si>
  <si>
    <t>"INFORMACIÓN NO DISPONIBLE", debido a que la entidad se encuentra desarrollando un mecanismo para medir el nivel de satisfacción ciudadana sobre los servicios que ofrece.</t>
  </si>
  <si>
    <t>Solicitud de acceso a la información pública.</t>
  </si>
  <si>
    <t>"NO APLICA", debido a que (nombre completo de la entidad) no utiliza el Portal de Tramites Ciudadanos (PTC)</t>
  </si>
  <si>
    <r>
      <rPr>
        <b/>
        <u val="single"/>
        <sz val="10"/>
        <color indexed="10"/>
        <rFont val="Calibri"/>
        <family val="2"/>
      </rPr>
      <t>NOTA:</t>
    </r>
    <r>
      <rPr>
        <sz val="10"/>
        <color indexed="10"/>
        <rFont val="Calibri"/>
        <family val="2"/>
      </rPr>
      <t xml:space="preserve"> En el caso de que la entidad no utilice el PTC, deberá colocar una nota aclartoria como se indica en el ejemplo. Si la entidad dispone del PTC deberá realizar un enlace para que se direccione al enlace para la ventanilla única.</t>
    </r>
  </si>
  <si>
    <t>Se recuerda a las entidades que las matrices d), f1) y f2) están directamente relacionadas, por lo que para el primer servicio, siempre deberá enlazarse a la matriz del literal f2) que es la solicitud de acceso a la información pública. En las matrices de los literales d) y f1) deberán constar el mismo número de servicios manteniendo el orden respectivo.</t>
  </si>
  <si>
    <t>Si un servicio se encuentra en línea, realizar el enlace respectivo en el casillero correspondiente, servicio que se encuentra automatizado.</t>
  </si>
  <si>
    <t>Solicitud  de Acceso  a la Información Pública</t>
  </si>
  <si>
    <t>Llenar el formulario y presentarlo en ventanilla de archivo  central</t>
  </si>
  <si>
    <t>Solicitud de acceso a la Información Pública</t>
  </si>
  <si>
    <t>DIRECCIÓN FINANCIERA</t>
  </si>
  <si>
    <t>Emisión de títulos de crédito , por Impuestos, Tasas y Contribuecion de Mejoras.</t>
  </si>
  <si>
    <t>Obtener el título de crédito para continuar con el trámite respectivo.</t>
  </si>
  <si>
    <t>En cualquier ventanilla de rentas municipales, solicitar la emisión del título con el número de cédula del contribuyente</t>
  </si>
  <si>
    <t>Orden de Emision emitida por el Departamento correspondiente o solicitud verbal de contribuyente directamente en ventanilla</t>
  </si>
  <si>
    <t>1. Se pregunta al contribuyente el servicio o bien adquirir. 2. Con el número de cédula ingresa a la cuenta del contribuyente y se emitie el título del concepto correspondiente</t>
  </si>
  <si>
    <t>2 minutos</t>
  </si>
  <si>
    <t>Jefatura de Rentas</t>
  </si>
  <si>
    <t>Bolívar y José Antonio Eguiguren esquina</t>
  </si>
  <si>
    <t>Ventanilla</t>
  </si>
  <si>
    <t>NO APLICA, Atencion en Ventanilla</t>
  </si>
  <si>
    <t>NO APLICA, Atencion fisica en Ventanilla</t>
  </si>
  <si>
    <t>Emisión de títulos de crédito en traspaso de dominio</t>
  </si>
  <si>
    <t>La jefatura de avaluos y catastros remite a rentas municipales para que a traves de la ventanilla correspondiente, emitan los títulos de crédito por alcabalas y utilidad para concluir con el proceso de traspaso de dominio.</t>
  </si>
  <si>
    <t>Número de cédula del contribuyente</t>
  </si>
  <si>
    <t>http://www.loja.gob.ec/contenido/traspaso-de-dominios-de-predios-rusticos-y-urbanos</t>
  </si>
  <si>
    <t xml:space="preserve">Atención de reclamos de contribuyentes (Emision errorea de titulos de credito,  Patente Municipal,Predio urbano, etc) </t>
  </si>
  <si>
    <t>Elaboración de resoluciones para aprobación y firma de la Directora Financiera.</t>
  </si>
  <si>
    <t>Presentación de documentación completa en archivo municipal conforme a los requisitos establecidos</t>
  </si>
  <si>
    <t>Documentación presentada en archivo central</t>
  </si>
  <si>
    <t>Recepción de la documentación con sumilla de la Dirección Financiera</t>
  </si>
  <si>
    <t>4 días luego de la recepción</t>
  </si>
  <si>
    <t>Atención interna en la ventanilla</t>
  </si>
  <si>
    <t>NO</t>
  </si>
  <si>
    <t>NO APLICA, Especie Valorada se adquiere en ventanilla</t>
  </si>
  <si>
    <t>Solicitud de  exoneración del impuesto predial por tercera edad, discapacidad y por ser una entidad del estado o presta servicios sociales y rebaja temporal del impuesto predial mientras mantiene el contribuyente el préstamo hipotecario</t>
  </si>
  <si>
    <t>Obtenr la exoneración del pago del impuesto predial</t>
  </si>
  <si>
    <t xml:space="preserve">Solicitud especificando el requerimiento </t>
  </si>
  <si>
    <t>Copias de pago del impuesto predial vigente y copia de escrituras debidamente inscritas en el registro de la propiedad</t>
  </si>
  <si>
    <t>1. La documentación es receptada en archivo central 2. Archivo la remite a la dirección financiera 3. Se remite para su revisión y emisión de la resolución favorable o desfavorable según corresponda a rentas municipales 4. Legalización de resolución 5. Entrega de resolución a contribuyente</t>
  </si>
  <si>
    <t>10 días</t>
  </si>
  <si>
    <t>Direccón Financiera</t>
  </si>
  <si>
    <t>Oficina</t>
  </si>
  <si>
    <t>Certificados de Solvencia</t>
  </si>
  <si>
    <t>Obtener el certificado para continuar con trámites</t>
  </si>
  <si>
    <t xml:space="preserve">Con el formulario dirigirse a las ventanillas de Rentas </t>
  </si>
  <si>
    <t xml:space="preserve">Formulario </t>
  </si>
  <si>
    <t>El contribuyente toma el turno y en la ventanilla de rentas se verifica el estado civil del requiriente, si es casado se emiten los certificados de los conyuguez, si son solteros se emite el certificado correspondiente</t>
  </si>
  <si>
    <t>5 minutos</t>
  </si>
  <si>
    <t>NO APLICA, Formulario se adquiere en ventanilla</t>
  </si>
  <si>
    <t>Pago de impuestos, tasas, contribuciones y otros</t>
  </si>
  <si>
    <t>Cobro de títulos de crédito y facturas</t>
  </si>
  <si>
    <t>El contribuyente es atendido por una  de las doce ventanillas destinadas para la recaudación</t>
  </si>
  <si>
    <t>1- Cancelación del servio o bien adquirir</t>
  </si>
  <si>
    <t>08H00 a 18H00</t>
  </si>
  <si>
    <t>3 minutos</t>
  </si>
  <si>
    <t>Jefatura de Recaudaciones</t>
  </si>
  <si>
    <t>DIRECCIÓN DE GESTIÓN ECONÓMICA</t>
  </si>
  <si>
    <t>1</t>
  </si>
  <si>
    <t>Apoyo al sector productivo</t>
  </si>
  <si>
    <t>Fomentar el sector primario  y la generación de valor agregado de las trece parroquias rurales del cantón Loja, a través de la ejecución de proyectos productivos.</t>
  </si>
  <si>
    <t>Motivación a la máxima  autoridad solicitada por los Gobiernos Parroquiales para la asignación de recursos   y firma de convenios y Coordinación interinstitucional</t>
  </si>
  <si>
    <t xml:space="preserve">• Oficio motivando el pedido a la máxima autoridad
• Documentos personales y nombramiento de presidente del GADP
• Certificación presupuestaria del GADP
</t>
  </si>
  <si>
    <t>Una vez legalizada el convenio  se procede  a la coordinación y planificación de los diferentes componentes y actividades  para el cumplimiento de lo solicitado</t>
  </si>
  <si>
    <t>8H00 a 13H00 y de 15H00 a 18:00 de
Lunes a Viernes,</t>
  </si>
  <si>
    <t>El tiempo de respuesta esta sujeto al proceso administrativo institucional</t>
  </si>
  <si>
    <t xml:space="preserve">Productores </t>
  </si>
  <si>
    <t>Unidad  de Desarrollo Microempresarial</t>
  </si>
  <si>
    <t>No aplica se trabaja con hoja de ruta generada a través de Archivo  Central</t>
  </si>
  <si>
    <t>http://www.loja.gob.ec/</t>
  </si>
  <si>
    <t xml:space="preserve">Huertos Urbanos </t>
  </si>
  <si>
    <t>Fomentar la producción urbana como herramienta para la Seguridad Alimentaria</t>
  </si>
  <si>
    <t>Oficio a la maxima autoridad solicitando ser parte del proyecto</t>
  </si>
  <si>
    <t xml:space="preserve">Vivir dentro de los centros urbanos del cantón </t>
  </si>
  <si>
    <t>Coordinación con los departamentos de Planificación, Promoción Popular y Dirección de Higiene para ejecución de lo solicitado</t>
  </si>
  <si>
    <t>5 días</t>
  </si>
  <si>
    <t>Población Urbana</t>
  </si>
  <si>
    <t>Ferias Interparroquiales de Promoción Cultural, Turística y Productivas del cantón Loja.</t>
  </si>
  <si>
    <t>08h00 a 18h00</t>
  </si>
  <si>
    <t>Inmediato</t>
  </si>
  <si>
    <t>Comunidades de las parroquias rurales y ciudadanía en general</t>
  </si>
  <si>
    <t>Unidad de Comercialización</t>
  </si>
  <si>
    <t>Espacios de Comercializacion</t>
  </si>
  <si>
    <t>1 día</t>
  </si>
  <si>
    <t>Oficina Unidad de Comercialización</t>
  </si>
  <si>
    <t>No aplica
Se requiere efectuar el trámite de manera directa</t>
  </si>
  <si>
    <t>Ferias Artesanales</t>
  </si>
  <si>
    <t xml:space="preserve">Espacios de comercialización en el Parque Simón Bolívar para apoyar a emprendedores y artesanos de las diferentes parroquias del catón Loja </t>
  </si>
  <si>
    <t xml:space="preserve">Coordinando con los emprendedores y artesanos, a fin de cumplir co los protocolos de bioseguridad en el lugar de expendio de sus productos </t>
  </si>
  <si>
    <t>Se solicita el apoyo de los diferentes departamentos municipales</t>
  </si>
  <si>
    <t>Oficina, brigada, llamada telefónicas</t>
  </si>
  <si>
    <t xml:space="preserve">Coordinando con los comerciantes, a fin de cumplir co los protocolos de bioseguridad en el lugar de expendio </t>
  </si>
  <si>
    <t>Comerciantes del cantón Loja</t>
  </si>
  <si>
    <t>Espacios de comercialización en el mercado Pequeño Productor, para apoyar a comerciantes minoristas en la venta de vestimenta y calzado de segundo uso.</t>
  </si>
  <si>
    <t xml:space="preserve">El proposito de este proyecto social es vincular a las personas que forman parte de la informalidad en lo referente a venta de comida, y proporcionalres una herramienta y lugar de trabaho a traves de los cariritos de comida. </t>
  </si>
  <si>
    <t>Motivación a la máxima  autoridad.</t>
  </si>
  <si>
    <t>Solicitud a la maxima autoridad                                                                          Copia de cedula de ciudadania</t>
  </si>
  <si>
    <t xml:space="preserve">Una vez sumillada la solicitud por la maxima autoridad y por la Direccion de Gestion Economica, se procede a hacer el analisis de lo pedido, para ser atendido. </t>
  </si>
  <si>
    <t xml:space="preserve">Quienes formen parte del sector de venta de comidad de manera  informal </t>
  </si>
  <si>
    <t>Edificio  Central  del Municipio de Loja. Dirección de Gestión Económica,  Coordinacion de Generacion de Empleo   Teléfono  570407
extensión 1334</t>
  </si>
  <si>
    <t xml:space="preserve">Oficina y/o en sitio </t>
  </si>
  <si>
    <t xml:space="preserve">El objetivo de este proyecto es brindar un espacio/ herramienta de trabajo a personas vulnerables y de escasos recursos económicos de la ciundad de Loja  para mejorar su calidad de vida y de sus familias. </t>
  </si>
  <si>
    <t xml:space="preserve">Solicitud dirigida a la máxima autoridad .                                        Copia de cédula.                                                                                      Carné de discapacidad si lo tiene.                                                     Certificado de no ser servidor público del adjudicatario y de su cónyugue según sea el caso. </t>
  </si>
  <si>
    <t xml:space="preserve">Una vez sumillada la solicitud por la máxima autoridad y por la Dirección de Gestión Económica, se procede hacer el análisis, inspección y levantamienrto de la ficha técnica para atender lo solicitado. </t>
  </si>
  <si>
    <t xml:space="preserve">Personas vulnerables y de escasos recursos económicos. </t>
  </si>
  <si>
    <t xml:space="preserve">Coordinación de Generación de Empleo </t>
  </si>
  <si>
    <t>Proyecto de Capacitaciones para la ciudadanía en general</t>
  </si>
  <si>
    <t>Llenar el formulario de inscripcion en www.loja.gob.ec</t>
  </si>
  <si>
    <t>Luego de la inscripción en los formularios que se encuentran en la página principal de la institución www.loja .gob.ec, se envía en link para ingreso a clases</t>
  </si>
  <si>
    <t>24 horas</t>
  </si>
  <si>
    <t>Inmediata</t>
  </si>
  <si>
    <t>Desarrollo de pensamientos actitudes y aptitudes con fines intelectuales y de emprendimiento</t>
  </si>
  <si>
    <t>Coordinación de Generación de Empleo</t>
  </si>
  <si>
    <t>Oficina y/o en sitio web institucional www.loja.gob.ec; redes sociales de la institución, facebook, Twiteer, instagram, @Municipio de Loja; @Canal Sur; @Generación de Empleo del Municipio de Loja.</t>
  </si>
  <si>
    <t>si</t>
  </si>
  <si>
    <t>www.loja.gob.ec</t>
  </si>
  <si>
    <t xml:space="preserve">1. Solicitud en papel valorado del Municipio, dirigida a la Ing. Rosa Merino, Directora de Gestión Económica, solicitando un espacio de comercialización; colocar número de cédula y teléfono, a esto adjuntar copia de cédula y dejar en archivo central.
2. Ser mayor de 18 años
3. Certificado de no tener puestos en los mercados o locales de la ciudad de Loja, emitidos por la Jefatura de Rentas Municipales
4. Certificado de solvencia, emitido por la Jefatura de Rentas Municipales
</t>
  </si>
  <si>
    <t>JEFATURA DE TURISMO</t>
  </si>
  <si>
    <t>2</t>
  </si>
  <si>
    <t>Información Turística</t>
  </si>
  <si>
    <t>Atención inmediata</t>
  </si>
  <si>
    <t>No Aplica</t>
  </si>
  <si>
    <t>DIRECCIÓN DE SEGURIDAD CIUDADANA Y CONTROL PÚBLICO</t>
  </si>
  <si>
    <t>CONTROL DEL ESPACIO PÙBLICO EN MERCADOS</t>
  </si>
  <si>
    <t>Control en el ordenamiento y limpieza de los mercados municipales y centros de abasto</t>
  </si>
  <si>
    <t>Competencias de la Municipalidad designadas al Cuerpo de Agentes de Control Mu nicipal Loja.</t>
  </si>
  <si>
    <t>-</t>
  </si>
  <si>
    <t>Distribucion del personal de Agentes de Control Municipal, para la seguridad y control en el ordenamiento de los mercados municipales.</t>
  </si>
  <si>
    <t>de lunes a sabado de 06:00h a 19:00h y domingo de 06:00h a 14:00h</t>
  </si>
  <si>
    <t>Inmediato.</t>
  </si>
  <si>
    <t>Ciudadania en general</t>
  </si>
  <si>
    <t>Cuerpo de Agentes de Control Municipal</t>
  </si>
  <si>
    <t>Bernardo Valdivieso e Imbabura - 072585606</t>
  </si>
  <si>
    <t>oficina . Call center - 911, telefono institucion.</t>
  </si>
  <si>
    <t>no</t>
  </si>
  <si>
    <t>CONTROL DEL ESPACIO PÙBLICO Y MALA UTILIZACIÓN DE LA VÍA PÚBLICA</t>
  </si>
  <si>
    <t>Impedir la utilización indebida de las vías y espacios públicos, para ventas, ambulantes o productos no permitidos por la ley o que no tengan la respectiva autorizacion municipal</t>
  </si>
  <si>
    <t>Bernardo Valdivieso e Imbabura - 072585607</t>
  </si>
  <si>
    <t>CONTROL DEL ESPACIO PÙBLICO EN UNIDADES EDUCATIVAS</t>
  </si>
  <si>
    <t>Impedir la utilización indebida de las vías y espacios públicos, para ventas, ambulantes o productos no permitidos por la ley o que no tengan la respectiva autorizacion municipal, (unidades educativas)</t>
  </si>
  <si>
    <t>Denuncia de la presencia de venta informal en las unidades Educativas por parte del Distrito 11 Zona 1 de Educacion, presentada en Oficio al Ing. Jorge Bailòn Alcalde del Canton Loja, ingresada por Aechivo.</t>
  </si>
  <si>
    <t>Designacion de personal para la seguridad y control en los establecimientos educativos.</t>
  </si>
  <si>
    <t>06h30 a 07h30            12:00h a 13:00h                         y                                          17:30 a 18:00h</t>
  </si>
  <si>
    <t>Inmediato presencial.</t>
  </si>
  <si>
    <t>Bolivar y Jose Antonio Eguiguren</t>
  </si>
  <si>
    <t>CONTROL DEL ESPACIO PÙBLICO EN PARQUES, SENDEROS Y PLAZAS</t>
  </si>
  <si>
    <t>Controlar el cumplimiento de las normas legales vigentes relacionadas con el expendio y consumo de bebidas alcohólicas, en parques, senderos y plazas.</t>
  </si>
  <si>
    <t>Designacion de personal para operativos de control en coordinacion con las Comisarias Municipales entes sancionadores.</t>
  </si>
  <si>
    <t>De acuerdo a planificacion</t>
  </si>
  <si>
    <t>Bernardo Valdivieso e Imbabura - 072585609</t>
  </si>
  <si>
    <t>CONTROL DEL ESPACIO PÙBLICO EN SENDEROS URBANOS Y RURALES</t>
  </si>
  <si>
    <t>Prestación de servicios de apoyo en prevención de seguridad y convivencia ciudadana, en los senderos municipales Urbanos y Rurales.</t>
  </si>
  <si>
    <t xml:space="preserve">Presentar Plan de Contingencia en gestion de riesgos del Municipio en caso de la realizacion de Ciclopaseos, Elaboracion de una solicitud (denuncia) dirigida al Director de Seguridad Ciudadana y Control Publico, en caso de la presencia de beodos, personas de dudosa procedencia en el sector de esparcimiento de la ciudadania. </t>
  </si>
  <si>
    <t>Sumilla del Director de Seguridad Ciudadana a la Oficina de Operaciones y Personal para la designacion de elementos para la seguridad en la actividad a desarrollarse y/o sector solicitado por la ciudadania.</t>
  </si>
  <si>
    <t>Se recepta el tramite remitido por la Direccion  de Seguridad Ciudadana y La Oficina de Operaciones y Personal designa la tarea al personal de motorizados quienes cumplen con la seguridad y control actuando de acuerdo a la direccion, hora y fecha solicitada.</t>
  </si>
  <si>
    <t>Recepcion de documentacion de lunes a viernes de 08:00h a 13:00h y de 15:00h a 18:00h y sabado y domingo las 24h.               de miercoles a domingo Patrullajes de Control y seguridad en senderos 06:00h a 09:00h y de 17:30h a 19:00h , de 10:00h a 13:00h y de 16:00h a 17:30h en los mercados municipales.</t>
  </si>
  <si>
    <t>Tramite Municipio de Loja 2,10 dólares hoja valorada.         Patrulljes de seguridad y control gratuito.</t>
  </si>
  <si>
    <t>Ciudadania en general, Empresas Publicas ,Prividas.</t>
  </si>
  <si>
    <t>Bernardo Valdivieso e Imbabura 072585606</t>
  </si>
  <si>
    <t>oficina . Call center - 911, telefono institucion., Ventanilla (archivo general)</t>
  </si>
  <si>
    <t>CONTROL DEL ESPACIO PÙBLICO ARTICULADO CON INSTITUCIONES DE SEGURIDAD</t>
  </si>
  <si>
    <t>Recuperación del espacio público, en lugares donde se los haya invadido, de manera irregular, y no permitidos por la ley, respetando el debido proceso y en coordinación con las comisarías municipales y la participación cuando sea necesaria de la Intendencia General de Policía, Comisaria Nacional de Policía, Policía Nacional y demás entidades Públicas de Control, en el orden de sus competencias.</t>
  </si>
  <si>
    <t>Areas Municipales tomadas por vendedores informales, causando malestar a comerciante formmales y ciudadnia en general</t>
  </si>
  <si>
    <t>Analisis del area a intervenir, Elaboracion de las Ordenes de Operaciones en coordinacion con las instituciones Municiples y de seguridad del estado, Intervencion de acuerdo a las competencias.</t>
  </si>
  <si>
    <t>CONTROL DEL ESPACIO PÙBLICO EN GESTIÓN DE RIESGOS</t>
  </si>
  <si>
    <t>Colaborar con la población mediante acciones solidarias de apoyo y auxilio inmediato para garantizar la seguridad y convivencia ciudadana</t>
  </si>
  <si>
    <t xml:space="preserve">Denuncias escritas, digitales o telefonicas al municipio de Loja, de acuerdo a la necesidad o denuncia a solicitar, </t>
  </si>
  <si>
    <t>Designacion de personal para brindar respuesta inmediata.</t>
  </si>
  <si>
    <t>24h.</t>
  </si>
  <si>
    <t>SEGURIDAD DE BIENES PATRIMONIALES Y DEPENDENCIAS MUNICIPALES</t>
  </si>
  <si>
    <t>Brindar seguridad para la protección de los bienes patrimoniales del Cantón, Loja y; sus dependencias Municipales en el ámbito de sus competencias.</t>
  </si>
  <si>
    <t xml:space="preserve">Seguridad en los Bienes Municipales. Recaudaciones Municipales, Atencion al Cliente, </t>
  </si>
  <si>
    <t>Disignacion de personal para brindar la seguridad y control en las dependencias municipales y sectores de su competencia.</t>
  </si>
  <si>
    <t>Bernardo Valdivieso e Imbabura - 072585613</t>
  </si>
  <si>
    <t>oficina. Telefono isntitucion.</t>
  </si>
  <si>
    <t>VINCULACION CIUDADANA</t>
  </si>
  <si>
    <t>Prestacion de servicios a la ciudadanía con la banda de música Municipal, en actos castrenses institucionales y eventos que solicite la comunidad Lojana.</t>
  </si>
  <si>
    <t>El usuario(a)  presenta una solicitud dirigida al Sr. Alcalde del Canto Loja, indicando: lugar, fecha y hora del evento para el cumplimiento de la banda de Musicos., adjuntara hoja valorada adquirida en informacion de reacaudaciones Municipales y con firma de responsabilidad, presentará en el archivo municipal para el  tramite correspondiente.</t>
  </si>
  <si>
    <t>Autorizacion escrita y/o verbal,  del Sr. Alcalde del Canton Loja., los compromisos seran coordinados en la secretaria del de la Direccion de Seguridad Ciudadana, verificando la disponivilidad para el evento solicitado.</t>
  </si>
  <si>
    <t>El Sr. Director de Seguridad Ciudadana y Control Público, una vez revisado la disponibilidad de lugar, fecha y hora de la Banda de Musicos Muncipal, autoriza al Sr. Director y encargado de la Banda la movilizacion para el cumplimiento de la solicitud requerida.</t>
  </si>
  <si>
    <t xml:space="preserve">De Lunes a viernes de 08:00h a 13:00h y de 15:00h a 18:00h, presentacion de la Banda Municipal de  acuerdo al lugar, fecha y hora solicitada. </t>
  </si>
  <si>
    <t>Tramite Municipio de Loja 2,10 dólares hoja valorada.   Presentacion de la Banda sin costo.</t>
  </si>
  <si>
    <t>Ciudadania en general, Instituciones y Empresas Publicas,  Prividas, Religiosas, Educativas, deportivas y otros.</t>
  </si>
  <si>
    <t>oficina, telefono institucion.Ventanilla (archivo general)</t>
  </si>
  <si>
    <t>COMISARÍA MUNICIPAL DE HIGIENE Y ABASTOS</t>
  </si>
  <si>
    <t>COMISARÍA MUNCIPAL DE AMBIENTE Y MINERÍA</t>
  </si>
  <si>
    <t>1. Solicitud del ciudadano en hoja de papel valorado dirigida a la máxima autoridad municipal.</t>
  </si>
  <si>
    <t>08:00 a 18:00</t>
  </si>
  <si>
    <t>2 días</t>
  </si>
  <si>
    <t>JEFATURA DE HIGIENE</t>
  </si>
  <si>
    <t>LUNES- VIERNES
08H00-13H00 Y             15H00-18H00</t>
  </si>
  <si>
    <t>10 días habiles</t>
  </si>
  <si>
    <t>NO Página web y Ventanilla de Archivo Central</t>
  </si>
  <si>
    <t>1.- Revisión de la documentación en Higiene.
2.- Envio de la documentación Archivo Central para que se ingrese el trámite con hoja de ruta
3.-  Entrega de la documentacion al inspector del sector, para que realice la inspección en
Situ  y aplicación de Check List.
4.- Entrega del permiso de funcionamiento.</t>
  </si>
  <si>
    <t>José Antonio Eguiguren s/n y Bolivar telefono : 2570407 ext.198   www.loja.gob.ec</t>
  </si>
  <si>
    <t>Página web y Ventanilla de Archivo Central</t>
  </si>
  <si>
    <t>Propietarios o representantes de las diferentes casas de Salud humana y animal asi como todos los que estan sujetos a control sanitario cuya actividad genere este tipo de desechos</t>
  </si>
  <si>
    <t>Dirección de Higiene, Coordinación de Salud y Rentas Municipales</t>
  </si>
  <si>
    <t>No hay Link</t>
  </si>
  <si>
    <t>Servicio de  Emision de Guias  de Movilizacion de Ganado en Pie en la Feria Comercial de Ganado.</t>
  </si>
  <si>
    <t>Servicio de  Emision de Guias  de Movilizacion de Ganado en Pie en la Feria Comercial de Ganado, a todos los comerciantes  de ganado (Ovino Porcino, caprino)  los dias jueves y domingo de cada mes.</t>
  </si>
  <si>
    <t>1.- Emision  de guia de Movilizacion</t>
  </si>
  <si>
    <t>Comerciantes de ganado
(Ovino, porcino,caprino)</t>
  </si>
  <si>
    <t>Baterias Sanitarias Móviles</t>
  </si>
  <si>
    <t>1.- Realizar la solicitud en la hoja de papel valorado, solicitando el servicio, indicando: lugar dia y hora , además dar a conocer para que tipo de evento será utilizado.
2.- Presentar copia de cédula.</t>
  </si>
  <si>
    <t>2    Días a partir del ingreso de la solicitud en Archivo General</t>
  </si>
  <si>
    <t>Organismos  Estatales, Empresas Privadas, Parroquias Urbanas y Rurales del Cantón Loja, Unidades Educativas, Asociaciones, Cooperativas, etc.</t>
  </si>
  <si>
    <t>Municipio de Loja: Archivo General, Direccion de Higiene y la Unidad de Tránsito</t>
  </si>
  <si>
    <t>Jose Antonio Eguiguren / Bolivar
Direccion de Higiene                  (2) 570-407 ext 198</t>
  </si>
  <si>
    <t>Municipio de Loja Archivo
General y Ventanilla</t>
  </si>
  <si>
    <t>5 dias laborables a partir del ingreso de la documentación en Archivo Central</t>
  </si>
  <si>
    <t>Información General, Archivo Central, Coordinación  de Mercados, Junta de Remates y Procuraduria Sindica</t>
  </si>
  <si>
    <t>Bolivar entre Jose Antonio Eguiguren y Colón / Telf
2570407    www.municipiodeloja.gob.ec</t>
  </si>
  <si>
    <t>Regularización de los puestos adjudicados en los diferentes puestos de abastos de la ciudad y cantón Loja.</t>
  </si>
  <si>
    <t>Renovación de los permisos de funcionamiento  adjudicados en los diferentes puestos de abastos de la ciudad y cantón Loja.</t>
  </si>
  <si>
    <t>1.- Solicitud dirigida al Director de Higiene en hoja de papel valorado municipal (ventanilla Nro. 12 de Recaudaciones)
2.- Comprar especie valorada de Permiso de Funcionamiento ( Ventanilla Nro.
12 de Recaudaciones)                                      3.- Comprar la Credencial del Usuario (Ventanilla Nro. 12 de Recaudaciones)                                  4.- Realizar el pago de Patente Municipal y Activos Totales (Ingresa Documentacion en Rentas Municipales y Cancela en Recaudaciones)
5.- De confomidad al Proceso de Carnetizacion establecido por el Patronato de Amparo Social Municipal, los adjudicatarios deben acercarse al Centro Materno Infantil y obtener su Examen Medico.                                                              6.- Encontrarse al día con el pago de canon de arriendo.</t>
  </si>
  <si>
    <t>1.- Papel valorado municipal (Ventanilla Nro. 12 de Recaudaciones)
2.- Especie Valorada para Permiso de Funcionamiento (Ventanilla Nro. 12 de
Recaudaciones)
3.- Credencial del Usuario (Ventanilla Nro. 12 de Recaudaciones)
4.- Pago de Patente y Activos Totales (Rentas Municipales y Recaudaciones).
5.- Pago de Permiso de Cuerpo de   Bomberos(Recaudaciones)                                                                        6.- Examen
Medicos (Centro Materno Infantil Municipal)                                       7.- Dos fotos tamaño carnet.
8.- Pago de último canon de arriendo.</t>
  </si>
  <si>
    <t>1.- Entrega de la documentacion aparejada y completa del  adjudicatario en la
Administración de cada centro de abasto.
2.- La documentación es enviada a la Coordinación de Mercados  para la elaboración del
Permiso de Funcionamiento.
3.- Una vez impresa y firmada por el Director de Higiene es remitido a cada Centro de
Abasto para su respectiva entrega.</t>
  </si>
  <si>
    <t>Pagado (solo formularios)</t>
  </si>
  <si>
    <t>3 dias laborables</t>
  </si>
  <si>
    <t>Dirección de Higiene, Coordinación de Mercados y Rentas Municipales</t>
  </si>
  <si>
    <t>Bolivar entre Jose Antonio Eguiguren y Colon/ Telf
2570407  www.municipiodeloja.gob.ec</t>
  </si>
  <si>
    <t>Recolección,  Transporte y Disposición Final  de los residuos sólidos domiciliarios</t>
  </si>
  <si>
    <t>Recolectar los residuos sólidos de los diferentes domicilios</t>
  </si>
  <si>
    <t>1.- Solicitar el servicio en la Dirección de Higiene</t>
  </si>
  <si>
    <t>1.- Oficio de solicitud o personalmente</t>
  </si>
  <si>
    <t>1.- Se recibe solicitud en la Dirección de Higiene.                                                                                                2.- Se realiza inspección.                                                  3.- Se analiza la viabilidad.                                                   4.- Socialización acerca del horario y la clasificación.                                                                                5.- Inicio del servico</t>
  </si>
  <si>
    <t>En función al consumo de m3 de agua potable</t>
  </si>
  <si>
    <t>4 días</t>
  </si>
  <si>
    <t>Oficina Dirección de
Higiene.</t>
  </si>
  <si>
    <t>DIRECCIÓN DE LA UNIDAD MUNICIPAL DE TRÁNSITO, TRANSPORTE TERRESTRE Y SEGURIDAD VIAL</t>
  </si>
  <si>
    <t>Estudios de Factibilidad y Jurídicos para la creación de nuevas compañías o incrementos de cupos de Transporte Público</t>
  </si>
  <si>
    <t>Elaborar estudios de factibilidad e informes Jurídicos previos al incremento de cupos o constitución de nuevas compañías de Transporte Público</t>
  </si>
  <si>
    <t>Entregar personalmente la solicitud  en las ventanillas de Archivo Central del
Municipio de Loja</t>
  </si>
  <si>
    <t>Entregar solicitud en archivo central en papel valorado de $ 2,10, dependiendo del requerimiento debe ser respaldada con  copia de cedula y/o matrícula y un perfil del proyecto o servicio que se va a ofrecer.</t>
  </si>
  <si>
    <t>1. Una vez ingresada pasa a alcaldía y se direcciona a la UMTTTSV, 2. La solicitud llega a la Secretaria de la UMTTTSV y pasa al despacho del Director, 2.Sumilla al encargado de la respectiva área, 3.Se entrega respuesta al o la solicitante o se direcciona al usuario al área en donde será atendido</t>
  </si>
  <si>
    <t>08:h00 a 13:h00 y  15:h00 a 18:h00</t>
  </si>
  <si>
    <t>E.V de $2,10</t>
  </si>
  <si>
    <t>3 semanas</t>
  </si>
  <si>
    <t>Ciudadanía en General</t>
  </si>
  <si>
    <t>Departamento Técnico y Jurídico de la Unidad Municipal de Transporte Terrestre, Tránsito y Seguridad Vial ,</t>
  </si>
  <si>
    <t>18 de Noviembre entre Gobernación de Mainas y Chile- Teléfono 2587621</t>
  </si>
  <si>
    <t>Emisión de Títulos habilitantes (Nuevos o
Renovación)</t>
  </si>
  <si>
    <t>Entrega de permisos de operación, cambio de Socio, cambio de
Unidades, para prestar el servicio de Transporte Público</t>
  </si>
  <si>
    <t>Solicitud en papel valorado de $ 2,10 y en caso de ser renovación debe ser respaldada con copia de cedula, matrícula y permiso de operación</t>
  </si>
  <si>
    <t>1. La solicitud llega al despacho del Director, 2.Sumilla al encargado de la respectiva área,
3.Se entrega respuesta al o la solicitante</t>
  </si>
  <si>
    <t>08:00 a 13:00 y  15:00 a 18:h00</t>
  </si>
  <si>
    <t>Archivo de la Unidad Municipal de Transporte Terrestre, Tránsito y Seguridad Vial ,</t>
  </si>
  <si>
    <t>3</t>
  </si>
  <si>
    <t>Señalización Vial</t>
  </si>
  <si>
    <t>Señalizar horizontal y verticalmente el Cantón Loja</t>
  </si>
  <si>
    <t>Entregar personalmente la solicitud  en las ventanillas de la Unidad Municipal de Transporte Terrestre, Tránsito y Seguridad Vial</t>
  </si>
  <si>
    <t>Solicitud en papel valorado de $ 2,10</t>
  </si>
  <si>
    <t>Departamento Técnico de la Unidad Municipal de Transporte Terrestre, Tránsito y Seguridad Vial
,</t>
  </si>
  <si>
    <t>4</t>
  </si>
  <si>
    <t>Matriculación Vehicular</t>
  </si>
  <si>
    <t>Matricular Vehículos Revisión Técnica Vehicular, traspaso de dominio.</t>
  </si>
  <si>
    <t>Pago de matricula anual</t>
  </si>
  <si>
    <t>Pasar la Revisión Técnica  Vehicular</t>
  </si>
  <si>
    <t>08:00 a 16:45</t>
  </si>
  <si>
    <t>$ 5,10</t>
  </si>
  <si>
    <t>1 Hora</t>
  </si>
  <si>
    <t>Centro de Matriculación Vehicular de la Unidad Municipal de Transporte Terrestre, Tránsito y Seguridad Vial ,</t>
  </si>
  <si>
    <t>Av. Héroes del Cenepa y calle José Robles Carrión</t>
  </si>
  <si>
    <t>5</t>
  </si>
  <si>
    <t>Placas Vehiculares</t>
  </si>
  <si>
    <t>Proporcionar placas nuevas o renovaciones</t>
  </si>
  <si>
    <t>Acercarse a las ventanillas de Matriculación Vehicular</t>
  </si>
  <si>
    <t>Para vehículos nuevos matricula del vehículo y para renovación de placas mediante solicitud</t>
  </si>
  <si>
    <t>$ 22</t>
  </si>
  <si>
    <t>2 Semanas</t>
  </si>
  <si>
    <t>6</t>
  </si>
  <si>
    <t>Permisos Especiales de Circulación</t>
  </si>
  <si>
    <t>Otorgar salvoconductos o permisos especiales para funcionamiento temporal según el servicio ofrecido, ingreso o estacionamiento a áreas restringidas</t>
  </si>
  <si>
    <t>Entregar personalmente la solicitud en las ventanillas de la Unidad Municipal de Transporte Terrestre, Tránsito y Seguridad Vial</t>
  </si>
  <si>
    <t>08:00 a 13:00 y  15:00 a 18:00</t>
  </si>
  <si>
    <t>E.V de $2,10 y $6,50 del salvoconducto</t>
  </si>
  <si>
    <t>Administración de Terminales Terrestres</t>
  </si>
  <si>
    <t>Administrar correctamente el servicio de transporte terrestre internacional, intrarregional, interprovincial, intraprovincial, e intracantonal</t>
  </si>
  <si>
    <t>Hacer uso del servicio de Transporte Terrestre</t>
  </si>
  <si>
    <t>Cedula de ciudadanía</t>
  </si>
  <si>
    <t>Seguimiento y Control de los servicios ofrecidos</t>
  </si>
  <si>
    <t>$0,10 pago para uso del Servicio</t>
  </si>
  <si>
    <t>Administración del
Terminal Terrestre</t>
  </si>
  <si>
    <t>Av. Isidro Ayora y Av. 8 de Diciembre</t>
  </si>
  <si>
    <t>8</t>
  </si>
  <si>
    <t>Plan Operativo de Control del Tránsito</t>
  </si>
  <si>
    <t>Realizar planes operativos para cierre de vías públicas (eventos deportivos y otros). Controles de Tránsito en general</t>
  </si>
  <si>
    <t>Entregar personalmente la solicitud  en las ventanillas de la Unidad Municipal de Transporte Terrestre, Tránsito y Seguridad Vial, con 8 días de anticipación</t>
  </si>
  <si>
    <t>Unidad de Control, Operativo de la Unidad Municipal de Transporte Terrestre, Tránsito y Seguridad Vial ,</t>
  </si>
  <si>
    <t>Calle Bernardo Valdivieso e Imbabura</t>
  </si>
  <si>
    <t>9</t>
  </si>
  <si>
    <t>Reclamos de infracciones por contravenciones de tránsito y fotomultas</t>
  </si>
  <si>
    <t>Entrega de documentación por parte del consejo de la judicatura</t>
  </si>
  <si>
    <t>Resoluciones absolutorias y copia certificada del contrato de compra venta para migración de multa</t>
  </si>
  <si>
    <t>1. Se oficia al departamento financiero, departamento de rentas municipales, adjuntando las resoluciones emitidas por los jueces, copia certificada del contrato de compra venta por cambio de propietario para migración de multa para atender lo dispuesto en dichas resoluciones</t>
  </si>
  <si>
    <t>Departamento de Fotomultas de la Unidad Municipal de Transporte Terrestre, Tránsito y Seguridad Vial ,</t>
  </si>
  <si>
    <t>10</t>
  </si>
  <si>
    <t>Planificación operativa de la gestión del tránsito: Semaforización y otros dispositivos.</t>
  </si>
  <si>
    <t>Colocación de semáforos en sectores críticos del Cantón Loja</t>
  </si>
  <si>
    <t>11</t>
  </si>
  <si>
    <t>Uso del espacio público y de vías.</t>
  </si>
  <si>
    <t>Permisos para ocupación del espacio publico y vías de la ciudad</t>
  </si>
  <si>
    <t>12</t>
  </si>
  <si>
    <t>Jerarquización de vías</t>
  </si>
  <si>
    <t>Determinar tipos de vías, sentidos, carriles mediante estudios o requerimientos de la ciudadanía</t>
  </si>
  <si>
    <t>Entregar personalmente la solicitud  en las ventanillas de la Unidad Municipal de Transporte Terrestre, Tránsito y Seguridad Vía</t>
  </si>
  <si>
    <t>Solicitud en papel valorado de $ 2,10 y respaldo de firmas de los moradores</t>
  </si>
  <si>
    <t>13</t>
  </si>
  <si>
    <t>Capacitación y formación ciudadana en seguridad vial.</t>
  </si>
  <si>
    <t>Dictar Campañas de seguridad vial a la ciudadanía en general</t>
  </si>
  <si>
    <t>Directamente en las oficinas de la UMTTTSV</t>
  </si>
  <si>
    <t>Ninguno</t>
  </si>
  <si>
    <t>Campañas de Seguridad Vial en parques, calles, centros educativos, etc.</t>
  </si>
  <si>
    <t>Departamento de Seguridad Vial de la Unidad Municipal de Transporte Terrestre, Tránsito y Seguridad Vial
,</t>
  </si>
  <si>
    <t>14</t>
  </si>
  <si>
    <t>Atención a denuncias o maltratos por parte de Transportistas a usuarios</t>
  </si>
  <si>
    <t>Receptar denuncias</t>
  </si>
  <si>
    <t>Acercarse a la Unidad de Tránsito</t>
  </si>
  <si>
    <t>Llenar formato de denuncia y copia de la cedula de ciudadanía</t>
  </si>
  <si>
    <t>Receptar denuncia, sancionar e informar al Consorcio de Transportistas</t>
  </si>
  <si>
    <t>06:00 a 22:00</t>
  </si>
  <si>
    <t>1 días</t>
  </si>
  <si>
    <t>Departamento SITU de la Unidad Municipal de Transporte Terrestre, Tránsito y Seguridad Vial
,</t>
  </si>
  <si>
    <t>COORDINACIÓN DE ARCHIVO CENTRAL</t>
  </si>
  <si>
    <t>Traspaso de dominio</t>
  </si>
  <si>
    <t xml:space="preserve">Trámite requerido con el fin de realizar la inscripción de  escrituras a nombre del nuevo propietario. </t>
  </si>
  <si>
    <t xml:space="preserve">1. Usuario realiza la entrega de documentación en la ventanilla de Archivo central, funcionario ingresa al sistema, asigna número de trámite y entrega comprobante, direcciona a Jefatura de Avalúos y Catastros 
2. En cinco días laborables usuario debe acercarse a la Jefatura de Avalúos y Catastros para que se informe el estado del trámite.
3. Una vez realizado el informe el usuario debe acercarse a Ventanilla de Recaudación a realizar el pago correspondiente y luego retirar su carpeta en la misma dependencia, para el trámite en la Notaria.
</t>
  </si>
  <si>
    <t>1. Se remite la carpeta a la  Jefatura de Avalúos y Catastros para realizar el informe.
2. El informe pasa al Jefe de Avalúos y Catastros para la firma respectiva.
3. Se la entrega a la Jefatura de Rentas para el cálculo y  pago correspondiente. 
4.  Cancelacion de valores en la Ventanilla  para entrega de carpeta.</t>
  </si>
  <si>
    <t>Lunes a Viernes              08h00 a 13h00 y de 15h00 a 18h00</t>
  </si>
  <si>
    <t xml:space="preserve"> $2 por            especie valorada. </t>
  </si>
  <si>
    <t>1 hora (para despachar al jefatura de Avalúos y Catastros</t>
  </si>
  <si>
    <t>Se atiende en el edificio central del Municipio de Loja</t>
  </si>
  <si>
    <t>José Antonio Eguiguren SN y Bolivar Esq. (2570407 ext 1106)</t>
  </si>
  <si>
    <t>www.loja.gob.ec/files/image/LOTAIP/2021/oct/traspaso_de_dominio_10_2021.pdf</t>
  </si>
  <si>
    <t>No aplica. La especie valorada la adquire en la ventanilla 12 de Recaudaciones</t>
  </si>
  <si>
    <t xml:space="preserve">Solicitud para Certificado de Avalúos y Catastros y cédulas catastrales </t>
  </si>
  <si>
    <t>Se lo solicita para incripciones en el Registro de la Propiedad, para compraventas con préstamos hipotecarios, trámites Bancarios y Judiciales</t>
  </si>
  <si>
    <t>1. Usuario realiza la entrega de documentación en la ventanilla de Archivo central, funcionario ingresa al sistema, asigna número de trámite y entrega comprobante, direcciona a Jefatura de Avalúos y Catastros 
2. Luego se retira el certificado en la Jefatura de Avalúos y Catastros</t>
  </si>
  <si>
    <t>1. Se envia la documentación a la Jefatura de Avalúos y Catastros.
2. El técnico encargado realiza la certificación correspondiente.
3. Pasa para la firma del Jefe.                               4. Secretaria entrega  la certificación al usuario.</t>
  </si>
  <si>
    <t xml:space="preserve"> $2 por            derecho de certificación</t>
  </si>
  <si>
    <t>José Antonio Eguiguren SN y Bolivar (2570407 ext 1106)</t>
  </si>
  <si>
    <t>www.loja.gob.ec/files/image/LOTAIP/2021/oct/especie_valorada_10_2021.pdf</t>
  </si>
  <si>
    <t>Rectificación y Regularización de excedentes y Diferencias en Predios Urbanos (Nueva Linderación)</t>
  </si>
  <si>
    <t>Se lo solicita cuando no existen o los linderos, áreas no coinciden con lo detallado en las ecrituras de las propiedades</t>
  </si>
  <si>
    <t xml:space="preserve">1. Entregar la carpeta de color azul con todos los requisitos en la oficina de Archivo Central.
2. En ocho días laborables acercarse a la Jefatura de Avalúos y catastros para que se informe el estado del trámite.
3. Si esta efectuado el informe se acerca a Recaudaciones a realizar el pago correspondiente.            
4. Se retira la carpeta en Avalúos y catastros con una copia del pago realizado.
</t>
  </si>
  <si>
    <t>1. Se envia la documentación a la Jefatura de Avaluos y Catastros.
2. El tecnico encargado realiza el informe.
3. Pasa para la firma del Jefe.                                                 4. Se emite el pago para que el usuario pueda cancelar.</t>
  </si>
  <si>
    <t xml:space="preserve"> $2 por            especie valorada.</t>
  </si>
  <si>
    <t>No aplica, la especie valorada la adquire en la ventanilla 12 de Recaudaciones</t>
  </si>
  <si>
    <t>Solicitud para Certificados de Viabilidad</t>
  </si>
  <si>
    <t>Trámite previo para la apertura de un negocio por primera vez o cuando el mismo cambia de propietario, sirve para conocer si existe viabilidad o uso de suelo para ese tipo de negocio.</t>
  </si>
  <si>
    <t xml:space="preserve">1. Entregar la documentación en la Oficina de Archivo Central.
2. En  24 horas acercarse a la Oficina de Regulaciòn y Control Urbano o Centro Historico  para retirar el recibo de pago.
3. Relizar el pago en las ventanillas de Recaudaciones .              4. Retira el certificado en Regulaciòn y Control  Urbano o Centro Historico con el recibo del pago realizado. </t>
  </si>
  <si>
    <t xml:space="preserve">1. Se envía el trámite a Regulación y Control Urbano / Centro Histórico                        
2. El técnico encargado realiza la certificación correspondiente.        
3. Pasa para la firma del jefe.                               
4. Se emite el pago para que el usuario pueda cancelar.
</t>
  </si>
  <si>
    <t xml:space="preserve">$2 por            servicios administrativos            </t>
  </si>
  <si>
    <t>1 hora (para despachar a la Jefatura de Regulación y Control Urbano o Centro Histórico de acuerdo al caso).</t>
  </si>
  <si>
    <t xml:space="preserve">  Ciudadanía en general</t>
  </si>
  <si>
    <t xml:space="preserve">Solicitud para Permisos de Obra Menor </t>
  </si>
  <si>
    <t>Lo solicitan  para realizar cambios en su vivienda como (contra pisos, pintado de fachada, cambio de cubierta(solo material), cerramientos, aceras, bordillos)</t>
  </si>
  <si>
    <t>1. Se envia la documentación a la Jefatura de Regulación y Control Urbano o Centro Histórico
2. El técnico encargado revisa la carpeta y si amerita realiza una inspección para otorgar el permiso.
3.Luego de realizar el permiso pasa para la firma del Jefe.                                                 4. Se emite el pago para que el usuario pueda cancelar.</t>
  </si>
  <si>
    <t>1 hora (para despachar el trámite a Regulación y control Urbano o Centro histótico, segín la ubicación del predio).</t>
  </si>
  <si>
    <t xml:space="preserve">      Ciudadanía en general</t>
  </si>
  <si>
    <t>Solicitud para Aprobación de Planos y Permiso de Construcción</t>
  </si>
  <si>
    <t>Lo solicitan  para realizar una construcción mayor como casas, departamentos, medias aguas, estructura metálica</t>
  </si>
  <si>
    <t>1. Entregar la documentación en la Oficina de Archivo Central.
2. En  3  dìas acercarse a la Oficina de Regulación y Control Urbano o Centro Histórico  para conocer las observaciones enviadas por el técnico responsable en caso de requerir.
3. Luego de 5 dìas laborables se acerca a vericar su tramite y si esta para aprobación retira el recibo para realizar el pago.                                             4. El pago se lo realiza en las ventanillas de reacudaciones.                                                     5. Luego se acerca con el pago realizado y  los formularios(permiso de construcción contrato de direcciòn tècnica, carta de compromiso y formulario INEC, se los adquiere en Archivo Central), para que sean llenados y recibir su carpeta con la aprobaciòn de planos y permiso de construcciòn.                                                        6.  Presentar en Carpeta Color azul</t>
  </si>
  <si>
    <t>1. Se envia la documentación a la Jefatura de Regulación y Control Urbano o Centro Histórico
2. El técnico encargado revisa la carpeta y emite el oficio con las observaciones correspondientes.
3.Cuando el usuario cumpla con todo lo requerido, el técnico lo pasa para el cálculo de la tasa que debe cancelar por el trámite                  4. Luego de realizar la aprobación y  el permiso  pasa para la firma del Jefe.            5. Se emite el pago para que el usuario pueda cancelar.</t>
  </si>
  <si>
    <t>1 hora (para despachar el trámite a Regulación y control Urbano o Centro histótico, según la ubicación del predio).</t>
  </si>
  <si>
    <t>Solicitud para Aprobación de Partición Extrajudicial</t>
  </si>
  <si>
    <t xml:space="preserve">Lo solicitan  para realizar la particiòn de los bienes que dejan las personas fallecidas a los heredos </t>
  </si>
  <si>
    <t xml:space="preserve">1. Entregar la documentación en la Oficina de Archivo Central.
2. En  8  dìas acercarse a la Oficina de Regulaciòn y Control Urbano  para saber las observaciones enviadas por el técnico responsable en caso de requerir.
3. Realizar el seguimiento del trámite ya que pasa por varios departamentos (Avalúos y Catastros, Recaudaciones y, Procuraduría Sindica)   4. Cuando el informe de partición esta realizado le emiten el pago a realizar               5. Y cuando este se apruebe se acerca a retirar la documentación en Procuraduría Síndica                                                   </t>
  </si>
  <si>
    <t>1. Se envia la documentación a la Jefatura de Regulación y Control Urbano o Centro Histórico
2. El técnico encargado revisa la carpeta y emite el oficio con las observaciones correspondientes.
3.Cuando el usuario cumpla con todo lo requerido el técnico emite el informe pasa para firma del Jefe  y envía a cancelar al usuario                                         4. la carpeta se la envia a  la Jefatura de Avalúos y Catastros para que emitan el nuevo informe.                                                 5. Luego se envia a la Asesoria Jurica para revisión.                                          6.Cuando este realizado  la partición de los bienes  pasa a Cabildo para aprobación.                                                7. Finalmente se envia la carpeta a la Asesoria Juridica para ser entregada al usuario.</t>
  </si>
  <si>
    <t>Lunes a Viernes              08h00 a 13h00 y de 15h00 a 18h06</t>
  </si>
  <si>
    <t xml:space="preserve">$2 por            servicios administrativos.            </t>
  </si>
  <si>
    <t xml:space="preserve">   Ciudadanía en general</t>
  </si>
  <si>
    <t>José Antonio Eguiguren SN y Bolivar (2570407 ext 106)</t>
  </si>
  <si>
    <t>Certificado de Regulación y Control Urbana o Línea de Fábrica</t>
  </si>
  <si>
    <t>Requisito requerido para realizar aprobaciones de planos de construcción, subdivisiones, propiedades horizontales, actualización de planos, urbanizaciones, cerramientos, desbanques, aceras y bordillos</t>
  </si>
  <si>
    <t>1. Entregar la documentación completa en las ventanillas de Archivo Central.                 3. Dentro de 3 días laborables acercarse a la oficina de Regulación y control Urbano o Centro Histórico, para la cancelación del robro establecido en Recaudaciones y Retirar el certificado en Regulación y Control Urbano.</t>
  </si>
  <si>
    <t>Se envia el trámite  a la Umapal para la factibilidad de correspondiente, luego pasa a Regulación y Control Urbano, el técnico, revisa la documentación  emite el informe  correspondiente.</t>
  </si>
  <si>
    <t>Lunes a Viernes              08h00 a 13h00 y de 15h00 a 18h07</t>
  </si>
  <si>
    <t>1 hora para despachar el trámite a la Umapal</t>
  </si>
  <si>
    <t>www.loja.gob.ec/files/image/LOTAIP/2021/oct/linea_de_fabrica_10_2021.pdf</t>
  </si>
  <si>
    <t>Solicitud para Actualización de Planos y Permiso de Construcción</t>
  </si>
  <si>
    <t>Permiso necesario para continuar con la obra en casos en que el Permiso de construcción ha caducado.</t>
  </si>
  <si>
    <t xml:space="preserve">1. Entregar la documentación en la Oficina de Archivo Central.
2. En  3  dìas acercarse a la Oficina de Regulaciòn y Control Urbano o Centro Histórico  para saber las observaciones enviadas por el técnico responsable en caso de requerir.
3. Luego de 2 dìas acercarse nuevamente y retirar el recibo para la cancelación                        4. luego retirar la carpeta en el departamento correspondiente.                                                   </t>
  </si>
  <si>
    <t>1. Se envía la documentación a la Jefatura de Regulación y Control Urbano o Centro Histórico
2. El técnico encargado revisa la carpeta y emite el oficio con las observaciones correspondientes.
3.Cuando el usuario cumpla con todo lo requerido el técnico lo pasa para el cálculo de la tasa que debe cancelar por el tramite                 4. Luego de realizar la aprobación y  el permiso  pasa para la firma del Jefe.                                                            5.  Se emite el pago para que el usuario pueda cancelar.</t>
  </si>
  <si>
    <t xml:space="preserve">$2 por            servicios administrativos.           </t>
  </si>
  <si>
    <t xml:space="preserve">www.loja.gob.ec/files/image/LOTAIP/2021/oct/especie_valorada_10_2021.pdf
</t>
  </si>
  <si>
    <t>No aplica, La especie valorada la adquire en la ventanilla 12 de Recaudaciones</t>
  </si>
  <si>
    <t>Solicitud para Aprobación de Planos de Subdivisión</t>
  </si>
  <si>
    <t>Lo solicitan  cuando necesitan subdividir un lote  grande en varios pequeños sea para venta o para partición de bienes.</t>
  </si>
  <si>
    <t xml:space="preserve">1. Entregar la documentación en la Oficina de Archivo Central.
2. En  5  dìas acercarse a la Oficina de Regulaciòn y Control Urbano o Centro Histórico  para saber las observaciones enviadas por el técnico responsable en caso de requerir.
3. Luego de 10 dìas acercarse nuevamente y retirar el recibo para la cancelación                                           4. Luego retirar la carpeta en el departamento correspondiente.                                                   </t>
  </si>
  <si>
    <t>1. Se envía la documentación a la Jefatura de Regulación y Control Urbano o Centro Histórico
2. El técnico encargado revisa la carpeta y emite el oficio con las observaciones correspondientes.
3. Cuando el usuario cumpla con todo lo requerido el técnico hace una inspección.                                                4. Luego de realizar la inspección emite un informe a la Jefatura de Avalúos y Catastros.                               5. Pasa la documentación al jefe para firma y aprobación de los planos.                                 6. Se emite el pago para que el usuario pueda cancelar.</t>
  </si>
  <si>
    <t>Solicitud para Aprobación de Propiedades Horizontales</t>
  </si>
  <si>
    <t>Este proceso permite individualizar las propiedades que consta en el proyecto arquitectónico como son de vivienda, comercio, oficinas, consultorios, etc.</t>
  </si>
  <si>
    <t xml:space="preserve">1. Entregar la documentación en la Oficina de Archivo Central.
2. En  5  dìas acercarse a la Oficina de Regulaciòn y Control Urbano o Centro Histórico  para saber las observaciones enviadas por el técnico responsable en caso de requerir.
3. Luego acercarse nuevamente y retirar el recibo para la cancelación                                           4. Luego retirar la carpeta en el departamento correspondiente.                                                   </t>
  </si>
  <si>
    <t>1. Se envía la documentación a la Jefatura de Regulación y Control Urbano o Centro Histórico
2. El técnico encargado procede a revisar la documentación,  inspeccionar  y emitir el informe técnico para su continuación
3. Luego que  el usuario presente todo lo requerido por el técnico pasa el informe a la Jefatura de Avalúos y Catastros.                                                   4. Pasa la documentación a la Junta de Desarrollo Urbano para la aprobación                                                          5. Se emite el pago para que el usuario pueda cancelar.</t>
  </si>
  <si>
    <t xml:space="preserve">Exoneración del Impuesto Predial(tercera edad, personas discapacitadas, préstamo en el BIESS, entidades de servicio social) </t>
  </si>
  <si>
    <t>Se realiza el descuento en el impuesto predial a pagar por las propiedades que poseen.</t>
  </si>
  <si>
    <t xml:space="preserve">1. Entregar la documentación en la Oficina de Archivo Central en una carpeta de cualquier color.
2. En  8 dìas acercarse a la Dirección Financiera para retirar la resolución.
                                               </t>
  </si>
  <si>
    <t xml:space="preserve">1. Se envia la documentación a la Jefatura de Rentas Municipales
2. El técnico encargado procede a revisar la documentación y realizar el informe para su continuación
3. Luego de realizada la resolución para para la firma de la Directora Financiera.          </t>
  </si>
  <si>
    <t>Lunes a Viernes              08h00 a 13h00 y de 15h00 a 18h11</t>
  </si>
  <si>
    <t>Permiso de Funcionamiento (tiendas, hoteles, discotecas, restaurantes, cafeterias, almacenes agropecuarios, consultorios medicos, gabinetes de belleza, bares estudiantiles, farmacias, etc.</t>
  </si>
  <si>
    <t>Lo realizan para obtener su permiso para realizar alguna actividad económica que deseen realizar.</t>
  </si>
  <si>
    <t xml:space="preserve">1. Entregar la documentación en la Oficina de Archivo Central.
2.En un lapso de 5 días el técnico encargado realiza la inspección.    
3. En 24 horas se acerca a retirar su permiso con la documentación habilitante
                                               </t>
  </si>
  <si>
    <t xml:space="preserve">1. Se envía la documentación a la Jefatura de Higiene, control sanitario o jefatura de salud dependiendo de la actividad economica.
2. El técnico encargado revisa la documentaciòn y realiza la inspecciòn al negocio.
3. Luego de realizada la inspección se acerca a la Jefatura de Higiene a retirar su permiso          </t>
  </si>
  <si>
    <t>Lunes a Viernes              08h00 a 13h00 y de 15h00 a 18h12</t>
  </si>
  <si>
    <t>1 hora (para despachar el trámite ala Jefatura de Rentas.</t>
  </si>
  <si>
    <t>Ciudadanía en general.</t>
  </si>
  <si>
    <t>Página en proceso de creación</t>
  </si>
  <si>
    <t xml:space="preserve">Ciudadanía en general </t>
  </si>
  <si>
    <t>Ciudadanía en general.
Entidades públicas o privadas.</t>
  </si>
  <si>
    <t xml:space="preserve">gratuito </t>
  </si>
  <si>
    <t>gratuito</t>
  </si>
  <si>
    <t xml:space="preserve">HOMENAJE A MÚSICO </t>
  </si>
  <si>
    <t xml:space="preserve">gratiuto </t>
  </si>
  <si>
    <t xml:space="preserve">LOJA A LA VIRGEN LE CANTAMOS TODOS </t>
  </si>
  <si>
    <t>GRATUITO</t>
  </si>
  <si>
    <t xml:space="preserve">GRATUITO </t>
  </si>
  <si>
    <t xml:space="preserve">MAGICA NAVIDAD </t>
  </si>
  <si>
    <t>Espacios de difusión de música y arte con motivos navideños, en parques y plazas de nuestra ciudad.</t>
  </si>
  <si>
    <t>Fondos Documentales del Archivo Histórico</t>
  </si>
  <si>
    <t>Facilitar Información a los solicitantes sobre los Fondos documentales y el abanico cronológico de los mismos.</t>
  </si>
  <si>
    <t xml:space="preserve">La persona requiriente  debe acudir a las oficinas del Archivo Histórico señalando la información que necesita (año). Portando documento personal que los identifique: cédula de ciudadanía, pasaporte o carnet de universidad, con el fin de tener un registro de usuarios y temas de consulta.
</t>
  </si>
  <si>
    <t xml:space="preserve">1. Acercarse a las Oficinas del Archivo Histórico.       2. Presentar cédula de identidad o cualquier otro documento de identificación del solicitante                           3. Llenar el formulario, que se facilita en esta Jefatura, al  inicio y final de su investigación. 
 4. Como requisito por parte del Archivo Histórico se solicita citar las fuentes de consulta y dejar una copia como referencia de su investigación.                                      </t>
  </si>
  <si>
    <t xml:space="preserve">1.- El funcionario encargado del Rol de investigación,  facilitará la consulta.                                                   2.- El funcionario revisa en el inventario de los Fondos Documentales 1 y 2 los años  de referencia que entrega el investigador.                                              
3. Control permanente del uso de los bienes documentales                              
4. Contestar cualquier interrogante                                            5. Concluida la investigación se facilita la documentación obtenida  por medio de copias o fotografías.                             </t>
  </si>
  <si>
    <t>Lunes a Viernes                                       08h00 a 13h00  y                                  15h00 a 18h00</t>
  </si>
  <si>
    <t>Oficina del Archivo Histórico, ubicada en la primera y segunda planta alta del Centro de Convenciones San Juan de Dios.</t>
  </si>
  <si>
    <t xml:space="preserve">Calle Juan José Samaniego y Pasaje San Juan de Dios 2579550 . </t>
  </si>
  <si>
    <t xml:space="preserve"> Oficinas de Archivo Histórico,  Teléfono: 2579550</t>
  </si>
  <si>
    <t xml:space="preserve"> "Loja Histórica" "Cortezas de Esperanza" y "Memoras de la luz"</t>
  </si>
  <si>
    <t>Facilitar información sobre las investigaciones realizadas de los libros "Cortezas de Esperanza" "Loja Histórica" y "Memorias de la luz"</t>
  </si>
  <si>
    <t xml:space="preserve"> La persona que necesite consultar debe acudir a la oficina del Archivo Histórico señalando lo que requiere. Deben entregar  el  documento personal que los identifique: cédula de ciudadanía, pasaporte o carnet de universidad, con el fin de tener un registro de usuarios y temas de consulta.
</t>
  </si>
  <si>
    <t xml:space="preserve">1. Acercarse a las oficinas del Archivo Histórico.       2. Llenar el formulario del investigador con la información requerida 
3. Como requisito por parte del Archivo Histórico se solicita citar las fuentes de consulta y dejar una copia como referencia de su investigación            </t>
  </si>
  <si>
    <t xml:space="preserve">1.- El funcionario encargado del Rol de investigación, se encargará de facilitar la información.                                          
2. Entregar la documentación pertinente
3.  Control del uso del Libro.                                     
4. Contestar cualquier interrogante                                                 5. Concluida la investigación facilitar la documentación  por medio de copias o fotografías                                                               </t>
  </si>
  <si>
    <t>El Quijote</t>
  </si>
  <si>
    <t>La persona que necesite consultar debe acudir a la oficina del Archivo Histórico señalando lo que requiere. Deben entregar  el  documento personal que los identifique: cédula de ciudadanía, pasaporte o carnet de universidad, con el fin de tener un registro de usuarios y temas de consulta.</t>
  </si>
  <si>
    <t xml:space="preserve">1. Acercarse a las oficinas del Archivo Histórico.       2. Llenar el formulario del investigador con la información requerida 
3. Como requisito por parte del Archivo Histórico se solicita citar las fuentes de consulta y dejar una copia como referencia de su investigación    </t>
  </si>
  <si>
    <t xml:space="preserve">1.- El funcionario encargado del Rol de investigación, se encargará de facilitar la información.                                          
2. Entregar la documentación pertinente
3.  Control del uso del documento.                                     
4. Contestar cualquier interrogante.                                              5. Concluida la investigación facilitar la documentación  por medio de copias o fotografías </t>
  </si>
  <si>
    <t>Se atiende en la oficina del Archivo Histórico, ubicada en la primera y segunda planta alta del Centro de Convenciones San Juan de Dios.</t>
  </si>
  <si>
    <t xml:space="preserve">Coordinación con el Municipio de Loja a cargo del Jefe de Archivo Histórico </t>
  </si>
  <si>
    <t xml:space="preserve">1. Planificación mensual con artistas plásticos de todo el país.                                                                       2. Coordinación general con escuelas y colegios de la ciudad.                                                                       3. Publicidad.                                                                         4. Agenda de medios para promocionar el evento. </t>
  </si>
  <si>
    <t>Columna de la Historia lojana</t>
  </si>
  <si>
    <t>Pastillas informativas sobre la Historia de Loja ciudad y provinvia</t>
  </si>
  <si>
    <t>Whatsapp y redes sociales</t>
  </si>
  <si>
    <t>Calle Juan José Samaniego y Pasaje San Juan de Dios 2579551</t>
  </si>
  <si>
    <t xml:space="preserve"> Oficinas de Archivo Histórico,  Teléfono: 2579551</t>
  </si>
  <si>
    <t>https://www.facebook.com/ArchivoHistoricoLoja</t>
  </si>
  <si>
    <t>Servicios  Educativos</t>
  </si>
  <si>
    <t>Abierto al público y la ciudadanía en general.</t>
  </si>
  <si>
    <t>No tiene costo.</t>
  </si>
  <si>
    <t>Coordinación de Educación Municipal: 2560182</t>
  </si>
  <si>
    <t>Inscripciones para Educación Inicial II</t>
  </si>
  <si>
    <t>Se trabaja en una sola jornada de 07h00 a 15h30</t>
  </si>
  <si>
    <t>Matriculas</t>
  </si>
  <si>
    <t>Determinar la necesidad  de cada establecimiento.</t>
  </si>
  <si>
    <t>Se trabaja en una sola jornada de
07:00 a 15:30</t>
  </si>
  <si>
    <t>Padres  de familia y estudiantes.</t>
  </si>
  <si>
    <t>Colación escolar</t>
  </si>
  <si>
    <t>Estar matriculado legalmente</t>
  </si>
  <si>
    <t>Determinar la necesidad  de cada establecimiento para generar cupos para acceso.</t>
  </si>
  <si>
    <t>Textos escolares.</t>
  </si>
  <si>
    <t>Servicios Educativos</t>
  </si>
  <si>
    <t>Docentes y estudiantes</t>
  </si>
  <si>
    <t>Coordinación de Escuelas Municipales.</t>
  </si>
  <si>
    <t>Oficinas del Coliseo Ciudad de Loja.</t>
  </si>
  <si>
    <t>Integración de los niños  deportistas de los diferentes  barrios, clubes de nuestra ciudad, y crear alternativas para el surgimiento de las nuevas figuras del balonpie - iniciación.</t>
  </si>
  <si>
    <t>Solicitud de inscripción dirigida a la máxima autoridad. Alcalde del Cantón Loja.</t>
  </si>
  <si>
    <t xml:space="preserve">Fotocopia de los documentos personales, nombres y apellidos completos, firmas en los formularios otorgados por la organización , nombre del barrio-sector, Club o Institución Pública y Privada. </t>
  </si>
  <si>
    <t>Planificación, logística, publicidad (boletines de prensa, arte publicitario e invitaciones) ante las dependencias municipales e instituciones afines al deporte.</t>
  </si>
  <si>
    <t>08h00 a 13h00     15h00 a 18h00</t>
  </si>
  <si>
    <t>5,00 - CJ</t>
  </si>
  <si>
    <t>Ciudadanía en general (niños, y jóvenes)</t>
  </si>
  <si>
    <t>Coordinación de Deportes y Recreación</t>
  </si>
  <si>
    <t xml:space="preserve">Avenida Manuel Agustín Aguirre y Calle Brasil. Teléfono 2589720 </t>
  </si>
  <si>
    <t xml:space="preserve"> NO APLICA</t>
  </si>
  <si>
    <t>Integración de los jóvenes novatos-ex profesionales deportistas de los diferentes  barrios, clubes de nuestra ciudad, y crear alternativas para el surgimiento de las nuevas figuras del balonpie - iniciación.</t>
  </si>
  <si>
    <t>Solicitud de inscripción dirigida a la máxima autoridad, Alcalde del Cantón Loja.</t>
  </si>
  <si>
    <t>Ciudadanía en general (jóvenes y personas adultas)</t>
  </si>
  <si>
    <t xml:space="preserve">Deporte y Recreación dirigidos a las ex figuras del baloncesto en la modalidad de Damas  y Varones. Ex alumnos de los establecimientos educativos de la ciudad de Loja y sus generaciones  deportivas. </t>
  </si>
  <si>
    <t xml:space="preserve">Intercambio deportivo de los jugadores de los barrios urbanos y rurales de las 13 parroquias del cantón Loja. </t>
  </si>
  <si>
    <t>Permitir la recreación a  todos y todas   los y las servidoras a través del sano esparcimiento del deporte, confraternizando verdaderos lazos de amistad de quienes laboran en el GAD Municipal de Loja.</t>
  </si>
  <si>
    <t>Servidores municipales (personas adultas)</t>
  </si>
  <si>
    <t>Caminatas, ciclos paseos y bailoterapia</t>
  </si>
  <si>
    <t>Permitir la promoción de poder resaltar los lugares turísticos de nuestra ciudad y del cantón Loja, con la práctica deportiva recreativa.</t>
  </si>
  <si>
    <t>Datos personales y firmas de los participantes, caso de menores de edad estarán representados por sus familiares directos.</t>
  </si>
  <si>
    <t>Ciudadanía en general (niños, jóvenes y personas adultas)</t>
  </si>
  <si>
    <t>Otras actividades deportivas</t>
  </si>
  <si>
    <t>Apoyo en la parte logística, e implementación deportiva para otras actividades entre las instituciones afines al deporte y clubes de nuestra ciudad y el cantón Loja.</t>
  </si>
  <si>
    <t>COORDINACIÓN DE DEPORTES</t>
  </si>
  <si>
    <t>DIRECCIÓN DE COMUNICACIÓN</t>
  </si>
  <si>
    <t xml:space="preserve">Cuñas publicitarias </t>
  </si>
  <si>
    <t xml:space="preserve">Elaboraciòn de cuñas publicitarias que permitan identificar el servicio que se presta a la ciudadanìa </t>
  </si>
  <si>
    <t xml:space="preserve">1. Solicitar la elaboraciòn de las cuñas publicitarias en la secretaria de la radio.
2. establecer el pautaje y el tiepo de publicidad 
3. Verificar la elaboraciòn de la publicidad y el tiempo de pautaje.
4. acordar el costo de cada publicaciòn </t>
  </si>
  <si>
    <t xml:space="preserve">1. Otorgar el concepto y el nombre del negocio o bien a publicitar 
2.  Datos y detalles de acuerdo al criterio y sugerencia del cliente.
3. Establecer el costo del la elaboraciòn de la cuña publicitaria </t>
  </si>
  <si>
    <t xml:space="preserve">1
1. Los datos y detalles de inmediato pasan a conocimeinto del productor de la radio 
2. Verificar si el producto esta a satisfacciòn del cliente 
3. Si la publicidad realizada esta a satisfacciòn del solicitante de inmediato se pautara en la programaciòn regular o en el espacio acordado por el solicitante </t>
  </si>
  <si>
    <t>Lunes a Viernes 
08:00 a 18:00</t>
  </si>
  <si>
    <t>2 horas</t>
  </si>
  <si>
    <t xml:space="preserve">Se atiende en la Oficina de la Direcciòn de Comunicaciòn del Municipio de Loja </t>
  </si>
  <si>
    <t>Edificio Municipio de Loja. Bolivar y Jose antonio Eguiguren Tel. 2584018 ext 316</t>
  </si>
  <si>
    <t xml:space="preserve">Oficina </t>
  </si>
  <si>
    <t xml:space="preserve">radiomunicipal90.1@hotmail.com </t>
  </si>
  <si>
    <t xml:space="preserve">Spot Publicitario </t>
  </si>
  <si>
    <t xml:space="preserve">Elaboraciòn de Spot publicitario sobre el servicio que se presta a la ciudadanìa,empresa privada o pùblica   </t>
  </si>
  <si>
    <t xml:space="preserve">1. Solicitar la elaboraciòn de las spots  publicitarias en la secretaria de la Direcciòn de Comunicaciòn 
2. stablecer el pautaje y el tipo de publicidad 
·3. Verificar la elaboraciòn de la publicidad y el tiempo de pautaje.
4.acordar el costo de cada publicaciòn 
</t>
  </si>
  <si>
    <t xml:space="preserve">1. Otorgar el concepto y el nombre del negocio o bien a publicitar 
2. Datos y detalles de acuerdo al criterio y sugerencia del cliente 
3. Establecer el costo de la elaboraciòn del Spot publicitario y su pautaje </t>
  </si>
  <si>
    <t xml:space="preserve">
1. Los datos y detalles de inmediato pasan a conocimeinto del productor de televisiòn 
2. Verificar si el producto esta a satisfacciòn del cliente 
3. Si la publicidad realizada esta a satisfacciòn del solicitante de inmediato se pautarà  en la programaciòn regular o en el espacio acordado por el solicitante</t>
  </si>
  <si>
    <t xml:space="preserve">2 dìas </t>
  </si>
  <si>
    <t xml:space="preserve">Ciudadanìa en general </t>
  </si>
  <si>
    <t xml:space="preserve">Se atiende en la Direcciòn de Comunicaciòn del Municipio de Loja </t>
  </si>
  <si>
    <t xml:space="preserve">oficina </t>
  </si>
  <si>
    <t xml:space="preserve">no </t>
  </si>
  <si>
    <t>www.loja.gob.ec/node/6777</t>
  </si>
  <si>
    <t>JEFATURA DE REGULACIÓN Y CONTROL URBANO</t>
  </si>
  <si>
    <t xml:space="preserve">APROBACION DE PLANOS PARA SUBDIVISIONES </t>
  </si>
  <si>
    <t>Autorización para poder subdividir predios en el área urbana y rural</t>
  </si>
  <si>
    <t>1. Ingresar por medio de archivo central solicitud para aprobación de subdivisión con los documentos habilitantes
2. Solicitar fecha para inspección
3. Realizar  las observaciones que se puedan emitir por parte de técnico municipal
4. Luego de visto bueno, se entrega a solicitante oficio para entrega de estudios complementarios. Y entrega de área verde.
5. Entrega de estudios complementarios  aprobados para su revisión. 
6. Recibir títulos de crédito y revisión de documentación
7. Realizar pago de tasas administrativas o pago por área verde según sea el caso.
8. Retirar planos sellados y permisos.</t>
  </si>
  <si>
    <t>1. Disponer revisión del tramite
2. Revisar  línea de fábrica (considerando retiros, infraestructura y observaciones), escrituras (linderación y áreas de terreno), factibilidades de servicios básicos y planos que cumplan las ordenanzas y parámetros de línea de fábrica (impreso y digital)
3. Remitir observaciones al proyectista y realizar inspección conjunta con el usuario-proyectista
4. Revisar reingresos en base a las observaciones emitidas
5. Solicitar revisión y aprobación de estudios geológico-geotécnico a OO.PP.  (si el terreno lo amerita según línea de fábrica)
6. Solicitar revisión y aprobación de proyecto vertical y horizontal de las vías a dirección de planificación (en caso de requerir una nueva vía)
7. Solicitar al usuario atender las observaciones requeridas por OO.PP y planificación (en caso de requerirlo)
8. Revisar reingresos en base a las observaciones emitidas e informar a las dependencias correspondientes hasta que se otorgue la aprobación requerida
9. Revisar expediente completo y solicitar al usuario la presentación de estudios complementarios, margen de protección, entrega áreas verdes (en caso de requerirlo)
10. Revisión de estudios complementarios-margen de protección - entrega áreas verdes (si es del caso)
11. Informar al jefe de RCU sobre el cumplimiento del proyecto para su revisión y visto bueno, conjuntamente con dirección de planificación
12. Calcular el presupuesto del proyecto arquitectónico y emitir carta de pago al usuario
13. Recibir títulos de crédito y revisión de documentación (verificar que cumplan todos los requisitos) y remitir a técnico para sellos de aprobación, revisión de cd y conformar el archivo digital de los proyectos arquitectónicos aprobados
14. Revisar la documentación e informar a avalúos y catastros y registro de la propiedad
15. Suscribir memorandos y remitir a las dependencias correspondientes</t>
  </si>
  <si>
    <t>12:00 a  13:00 Y 17:00 a 18:00</t>
  </si>
  <si>
    <t xml:space="preserve">Tasa = (Área de terreno x $30)x 1 /1000
</t>
  </si>
  <si>
    <t>7 días</t>
  </si>
  <si>
    <t>Dirección de Regulación y Control Urbano</t>
  </si>
  <si>
    <t>Bolivar y José Antonio Eguiguren. Teléfono: (593) 2570407
Fax: (593) 2570492
Email: info@loja.gob.ec</t>
  </si>
  <si>
    <t>PERMISO PARA COLOCACION DE SEÑALETICA PUBLICITARIA</t>
  </si>
  <si>
    <t>Permiso para  colocación de señalética  publicitaria (RÓTULO-VALLAS-PALETAS-LETREROS-TOTEM-PANTALLAS LED)</t>
  </si>
  <si>
    <t xml:space="preserve">1. Entregar la solicitud de acceso a la información pública en físico  por la oficina de Archivo General
</t>
  </si>
  <si>
    <t>1. Solicitud en papel valorado dirigida a la Jefatuira de Regulación y Control Urbano 
2.Copia de cedula del Propietario del comercio o institución.
3. Copia de la patente municipal.4.Solvencia Municipal 5.fotomontaje de la publicidad acatando las normativas publicitarias 6. Ubicación de la edificación y/o lugar a colocar 7. Dimensiones de la Publicidad 8. Ruc-Permiso de funcionamiento del local</t>
  </si>
  <si>
    <t xml:space="preserve">1. La solicitud de acceso a la información pública llega a la máxima autoridad de la institución.
2. Pasa al área que genera, produce o custodia la información.
3.Inspección in situ para colocación de la publicidad 4.Informe respectivo al Jefe de Regulación y Control Urbano .
5. Entrega del permiso respectivo al o la solicitante </t>
  </si>
  <si>
    <t>1. Rótulos- $ 30,0                                                                                                                                                                                                                                                                                   2. Paletas- $240,0                                                                                                                                                                                                                                                                                  3. Vallas- $ 60,0 / m2 4. Pantalla Led- $ 120,0/m2</t>
  </si>
  <si>
    <t>3-5 días</t>
  </si>
  <si>
    <t>ELABORACION DE ORDENES DE PAGO PARA APROBACION  DE PLANOS Y PERMISOS DE: CONSTRUCCION /  SUBDIVISIONES / PROPIEDADES HORIZONTALES</t>
  </si>
  <si>
    <t xml:space="preserve">CALCULO DE VALORES A CANCELAR PARA LA EMISION DE LOS PERMISOS DE CONSTRUCCIÒN </t>
  </si>
  <si>
    <t>1, OBTENER LA LINEA DE FABRICA 2. PRESENTAR JUNTO A LOS PLANOS  ESCRITURAS Y PAGO DE PREDIO URBANO  Y DEJAR ESTA CARPETA EN ARCHIVO 3, ESPERAR EL TURNO PARA QUE SUS PLANOS Y DOCUMENTACION SEAN REVISADOS</t>
  </si>
  <si>
    <t>1,ESTAR AL DIA CON EL PAGO DE PREDIO URBANO Y DEUDAS AL MUNICIPIO POR DISTINTOS CONCEPTOS COMO AGUA POTABLE2,LLENAR EL FORMULARIO DE LINEA DE FABRICA Y ESPERAR A QUE SE LE ENTREGUE EL CERTIFICADO 3, PRESENTAR JUNTO A ESCRITURAS Y PAGO DE PREDIO URBANO PARA QUE SE PUEDA REVISAR LOS PLANOS.</t>
  </si>
  <si>
    <t>1,SE REVISA LA SOLICITUD 2, SE REVISALAS ESCRITURAS 4. SE REVISA LOS PLANOS Y SE EMITE UN INFORME SI ES NECESARIO QUE EL PROFESIONAL CORRIJA LOS PLANOS 5. EL JEFE DA VISTO BUENO A LO ANTERIORMENTE REVISADO6. SE PROCEDE A COBRAR POR APROBACION Y PERMISO DE CONSTRUCCION</t>
  </si>
  <si>
    <t xml:space="preserve">1 hora </t>
  </si>
  <si>
    <t>LINEAS DE FÀBRICA</t>
  </si>
  <si>
    <t>Documento necesario para construcciòn y subdivisiones: en el cual consta los parametros tales como retiros / Nº de pisos / usos de suelo / lote minimo / frente minimo y riesgos</t>
  </si>
  <si>
    <t xml:space="preserve"> Solicitud de Línea de Fábrica desde página web, solicitante Imprime formato de solicitud desde página web lo llena y presenta con documentación habilitante; Nota: Llenar claramente clave catastral y código territorial:
2 Copia simple de Escrituras con inscripción en el Registro de la propiedad o certificada del registro de la propiedad. Nota: En caso de ser escrituras de 10 años atrás requiere historiado;
.3 Copia simple de cédula, individual para solteros y con conyugue para casados, sellos de UMPAL                            4.Archivo entrega hoja de ruta al solicitante y pasa documentación a Regulación, luego
</t>
  </si>
  <si>
    <t xml:space="preserve">• Formulario para línea de fábrica. (adquirirlo en ventanilla N°1 2 de Recaudaciones)… el croquis que señala en la línea de fabrica debe ser claro incluyendo los nombres de las calles para su ubicación)
• Copia de la cedula de identidad del propietario
• Copia simple de las escrituras.
• Certificado de Registro de la Propiedad Actualizado.
• Copia del impuesto predial vigente 
• Copia de la planilla de agua potable
</t>
  </si>
  <si>
    <t xml:space="preserve">1. Hoja de ruta: Archivo entrega hoja ruta al solicitante y pasa documentaciòn luego de cumplir con los requisitos establecidos y sellos de la UMPAL .
2. CERTIFICADO DE LINEAS DE FÀBRICA: pasa a Tècnico de L.F llena informaciòn (datos arc gis, plano ùnico, plano vial, usos y riesos) en el programa de lìneas y emite certificado.
3. Reporte diario de observaciones a solicitudes de L.F pasa a área de secretaría - ventanilla para notificar al solicitante se acerque acon la documentación faltante.              
4. Recibo de pago: la emisión lo realiza la Secretaría de ña JRCU entrega original a cliente envia a Rentas luego a Recaudaciones y se entrega el cerrtificado de Lineas   con la respuesta al o la solicitante </t>
  </si>
  <si>
    <t>$10,00</t>
  </si>
  <si>
    <t>72 horas</t>
  </si>
  <si>
    <t>CERTIFICADO DE VIABILIDAD</t>
  </si>
  <si>
    <t xml:space="preserve">Documento necesario para emprender un negocio. </t>
  </si>
  <si>
    <t>Solicitud en papel valorado desde página web, solicitante Imprime formato de solicitud desde página web lo llena y presenta con documentación habilitante; Nota: Llenar claramente clave catastral y código territorial
Adjuntar los requisitos establecidos 
Archivo entrega hoja de ruta al solicitante y pasa documentación a Regulación, y Control Urbano.</t>
  </si>
  <si>
    <t xml:space="preserve">• Solicitud en papel valorado Municipal, dirigida al Jefe de Regulación y Control Urbano / o Centro Histórico (hoja valorada Adquirir en ventanilla N° 12 de Recaudaciones).
• Copia de la cedula de identidad y Certificado de Votación del propietario del negocio.
• Copia de Pago del impuesto predial vigente (Lugar donde se encuentre el local)
</t>
  </si>
  <si>
    <t>1. HOJA RUTA:  Se ingresa a traves de Archivo la documentación luego se remite a la Jefatura de Regulación y Control Urbano.
2. Luego de cumplir con el siguiente checklist: solicitud correctamente llenas usos de suelo que se llevarà en el lugar ubicación del mismo y q cuente con todos los requsitos establecidos-
3.Tècnico revisa toda la docuemntación, planos POUL 2009, reforma a  la Ordenanza se emite certificado de Viabilidad.</t>
  </si>
  <si>
    <t>CERTIFICADO INTENDENCIA USO DE SUELO</t>
  </si>
  <si>
    <t xml:space="preserve">Documento necesario para renovación del permiso de funcionamiento en la Intendencia ( licoreras, cabarets, night club, moteles) </t>
  </si>
  <si>
    <t xml:space="preserve">• Solicitud en papel valorado Municipal, dirigida al Jefe de Regulación y Control Urbano o Centro Histórico (hoja valorada Adquirir en ventanilla N° 12 de Recaudaciones).
• Copia de la cedula de identidad y Certificado de Votación del propietario del negocio.
• Copia de Pago del impuesto predial vigente (Lugar donde se encuentre el local)
• Copias de los permisos de funcionamiento a partir del año 2013.
</t>
  </si>
  <si>
    <t>7</t>
  </si>
  <si>
    <t>CERTIFICADO DE AFECTACIÓN</t>
  </si>
  <si>
    <t>informacion al usuario los datos establecidos en el POUL  para tràmites judiciales, compra venta, etc</t>
  </si>
  <si>
    <t xml:space="preserve">Solicitud en papel valorado desde página web, solicitante Imprime formato de solicitud desde página web lo llena y presenta con documentación habilitante; Nota: Llenar claramente clave catastral y código territorial
2 Copia simple de cedula del propietario del local
3 Copia del Pago del Predio Urbano del año vigente
(Se eliminará estos dos requisitos, siempre y cuando estos datos consten en la solicitud de entrega y esta es verificada)
4 Copia de las Escrituras y Registro de la propiedad historiado actualizado
Solicitud en papel valorado desde página web, solicitante Imprime formato de solicitud desde página web lo llena y presenta con documentación habilitante; Nota: Llenar claramente clave catastral y código territorial Copia simple de cedula del propietario del local Copia del Pago del Predio Urbano del año vigente
Copia de las Escrituras y Registro de la propiedad historiado actualizado
</t>
  </si>
  <si>
    <t xml:space="preserve">• Solicitud en papel valorado Municipal, dirigida al Jefe de Regulación y Control Urbano (hoja valorada Adquirir en ventanilla N° 12 de Recaudaciones).
• Copia de la cedula de identidad y Certificado de Votación del propietario 
• Copia de Pago del impuesto predial vigente (2015)
• Copia de las escrituras y registro de la propiedad legibles y actualizados.
</t>
  </si>
  <si>
    <t xml:space="preserve">luego de cumplir con el siguiente Checklist:
1. Solicitud correctamente llena
2. Cuente con todos los documentos necesarios 
el Técnico revisa documentación, revisa planos unico, vial, POUL usos y riesgo y emite el certificado de Afectación
BD1: Reporte diario de Observaciones a solicitudes de viabilidad, Técnico solicita al Área de Comunicaciones notificar al solicitante que se acerque con la documentación faltante.
D4: Reporte diario de Llamadas a Observaciones de las solicitudes para el Certificado de Afectación, Técnico de Comunicaciones recibe la base de datos de Reporte diario de Observaciones a solicitudes de Traspaso de Dominio y notifica al solicitante que se acerque con la documentación correcta.
BD1: Reporte diario a la Jefatura de Rentas sobre la emisión de pagos recibidos
BD2: Registro en cero papeles para el cobro en Rentas, Secretaría de Regulación recibe Certificado de Afectación, registra en cero papeles para el cobro en Rentas.
D6: Recibos de Pago por Concepto de Certificados de Afectación, Jefatura de Rentas realiza la emisión de recibos de pago por concepto de Traspaso de Dominio
</t>
  </si>
  <si>
    <t>TRAMITES ANTENAS</t>
  </si>
  <si>
    <t>PERMISO IMPLEMENTACIÓN DE ESTRUCTURAS FIJAS DE SOPORTE DE ANTENAS Y SU INFRAESTRUCTURA RELACIONADA PARA EL SERVICIO MÓVIL AVANZADO (SMA).</t>
  </si>
  <si>
    <t>1. Entregar la solicitud y documentacion en físico en Archivo General del Municipio de Loja
2. Estar pendiente de que la respuesta de contestación se entregue antes de los 2-3 días</t>
  </si>
  <si>
    <t>a. Copia del recibo de pago del impuesto predial del año fiscal en curso, del predio en que se efectuará la implantación.
b. Copia de la autorización del uso de frecuencias y/o registro de la estación, emitido por la SENATEL o por el órgano gubernamental correspondiente.
c. Autorización o Permiso Ambiental emitido por el Gobierno Provincial de Loja.
d. Informe favorable de la Unidad de Áreas Históricas, o la Unidad Administrativa Municipal correspondiente, para el caso de implantación en áreas históricas de edificaciones no patrimoniales.
e. Certificación de vigenciade la póliza de seguros de responsabilidad civil frente a terceros, durante el período de vigencia del permiso de implantación.
f. Informe de línea de fábrica o su equivalente.
g. Formulario de aprobación de planos, si la construcción es mayor a cuarenta metros cuadrados  h. Plano de la implantación de las antenas, características generales y de mimetización, incluyendo la ubicación de la estación radioeléctrica con coordenadas geográficas.
i. Informe técnico de un ingeniero civil, que garantice la estabilidad sismo resistente de las estructuras de soporte y que las instalaciones no afecten las estructuras de la edificación existente.
j. Si la implantación en un
inmueble declarado en el régimen de propiedad horizontal, requiere obras que impliquen modificaciones de la
estructura resistente de un
inmueble, aumento de
edificación horizontal o
vertical o modificaciones
en la fachada, se requerirá
el consentimiento unánime
de los copropietarios
elevando a escritura pública la modificación del
régimen a la propiedad
horizontal.
k. Si la implantación en
inmuebles declarados bajo
el régimen de propiedad
horizontal, no implica las
modificaciones estructurales enunciadas en el párrafo anterior, o si
se ubican en áreas comunales, se deberá
requerir la autorización de
la asamblea de
copropietarios, en la que
conste expresamente tal
declaración; así como también se requerirá de la
autorización del dueño de la alícuota del espacio en el que se vaya a instalar la
respectiva estación, en
caso de instalación en un
bien de uso privado.
l.Los prestadores del SMA
deberán obligatoriamente
socializar con los moradores del sector en el
que se va a realizar la
implantación de las
estructuras fijas de soporte
de antenas.</t>
  </si>
  <si>
    <t xml:space="preserve">1. La solicitud de acceso a la información pública llega a la máxima autoridad de la institución.
2. Pasa al área que genera, produce o custodia la información.   
3. Inspeccion en situ para verificar la factibilidad para la colocacion de la estructura.                             4. Informe tecnico dirigido al jefe del departamento   5. Entrega de la comunicación con la respuesta al o la solicitante </t>
  </si>
  <si>
    <t>$38,60 hata 10 m de altura y cada metro de exedente tendra un valor de un salario basico cada uno.</t>
  </si>
  <si>
    <t xml:space="preserve">PERMISO DE OBRA MENOR TELECOMUNICACIONES </t>
  </si>
  <si>
    <t>PERMISO IMPLEMENTACIÓN DE ESTRUCTURAS RELACIONADAS AL SERVICIO DE TELECOMUNICACIONES (ARMARIOS, CABLEADO, POSTES, CÁMARAS).</t>
  </si>
  <si>
    <t>1. Solicitud en papel valorado dirigida a la Jefatura de Regulación y Control Urbano 
2.Copia de cedula del Propietario del comercio o institución.
3. Copia de la patente municipal.               4.Solvencia Municipal 5.fotomontaje del Implemento acatando las normativas publicitarias    6. Ubicación de la edificación y/o lugar a colocar                                    7. Dimensiones                     8. Ruc-Permiso</t>
  </si>
  <si>
    <t xml:space="preserve">1. La solicitud de acceso a la información pública llega a la máxima autoridad de la institución.
2. Pasa al área que genera, produce o custodia la información.   
3. Inspeccion en situ para verificar la factibilidad para la colocacion del implemento.                             4. Informe tecnico dirigido al jefe del departamento   5. Entrega de la comunicación con la respuesta al o la solicitante </t>
  </si>
  <si>
    <t>$38,60 para implementos sin intervencion del entorno.</t>
  </si>
  <si>
    <t>OBRA MENOR</t>
  </si>
  <si>
    <t>PERMISOS DE CERRAMIENTO, ACERAS Y BORDILLOS, CAMBIO DE CUBIERTAS PINTADO Y REPARCIONES EN VIVIENDA.</t>
  </si>
  <si>
    <t>1. Entregar la solicitud de acceso a la información pública en físico A TRAVEZ DE  archivo general
2. Estar pendiente de que la respuesta de contestación se entregue antes de los 15 días dispuesto en el Art. 9 de la LOTAIP (10 días y 5 días con prórroga)
3. Retirar la comunicación con la respuesta a la solicitud según el medio que haya escogido (servicio en línea o retiro en oficinas)</t>
  </si>
  <si>
    <t>1. Solicitud en papel valorado dirigida a la Jefatuira de Regulación y Control Urbano 
2.Copia de cedula del Propietario del comercio o institución.
3. certificado de linea de fabrica.4. fotografias y planos aprobados.</t>
  </si>
  <si>
    <t xml:space="preserve">1. La solicitud de acceso a la información pública llega a la máxima autoridad de la institución.
2. Pasa al área que genera, produce o custodia la información.
3. se realiza inpeccion en el lugar 
4. Entrega de la comunicación con la respuesta al o la solicitante </t>
  </si>
  <si>
    <t>$ 38.60</t>
  </si>
  <si>
    <t>ACTUALIZACION DE PLANOS Y PERMISO DE CONSTRUCCION</t>
  </si>
  <si>
    <t>PERMISO PARA ACTUALIZAR PLANOS Y PERMISO DE CONSTRUCCION CADUCADOS.</t>
  </si>
  <si>
    <t>AREA T. X 350 X0,5 /1000</t>
  </si>
  <si>
    <t>APROBACIÓN  DE PLANOS ARQUITECTÓNICOS</t>
  </si>
  <si>
    <t>Revisión del proyecto arquitectónico considerando la normativa vigente y el Plan de Ordenamiento Urbano de Loja</t>
  </si>
  <si>
    <t>En base a tasas administrativas</t>
  </si>
  <si>
    <t>APROBACIÓN DE PROPIEDADES HORIZONTALES</t>
  </si>
  <si>
    <t xml:space="preserve">Revisión del proyecto de propiedad horizontal  y revisión de el reglamento; linderación de cada una de las propiedades y cuadro de áreas y alícuotas, Ley de Propiedad Horizontal. </t>
  </si>
  <si>
    <t>PERMISO DE ROTURA DE ASFALTO</t>
  </si>
  <si>
    <t>PERMISO PARA ROMPER ASFALTO O VEREDA PARA ACOMETIDAS ELECTRICAS, ALCANTARILLADO Y AGUA POTABLE</t>
  </si>
  <si>
    <t xml:space="preserve">1. Entregar la solicitud en Archivo General
</t>
  </si>
  <si>
    <t xml:space="preserve">1. Solicitud en papel valorado . 
2. Copia de cedula de profesional
3. Copia de pagop del predio Urbano
4. Formulario de UMAPAL
</t>
  </si>
  <si>
    <t>1.- Se envia 1 memo a Obras Públicas  para valoración                                                    2.- Se envia 1 memo a Umapal  para factibilidad                                                                 3.- Se genera el título y se paga en recaudaciones                                                                                                        4.- Se genera el pernmiso</t>
  </si>
  <si>
    <t>INFORME DE NUEVA LINDERACION RUSTICO Y URBANO</t>
  </si>
  <si>
    <t>Emisión de Informe de nueva Linderacion de Predio Rustico y Urbano  del Cantón Loja</t>
  </si>
  <si>
    <t>Acercarse a la ventanilla de Archivo Central para solicitar los requisito o ingresar los mismos.</t>
  </si>
  <si>
    <t>15:00 - 17:00</t>
  </si>
  <si>
    <t>5,10 dolares</t>
  </si>
  <si>
    <t>8 dias</t>
  </si>
  <si>
    <t>Propietarios de predios en el canton Loja.</t>
  </si>
  <si>
    <t>Jefatura de Avaluos y Catastros</t>
  </si>
  <si>
    <t>por ventanilla</t>
  </si>
  <si>
    <t xml:space="preserve">CERTIFICADO DE AVALUOS Y CATASTROS </t>
  </si>
  <si>
    <t>Emisión del Certificado de Avaluos y Catastros de los predios Urbanos y Rusticos del Cantón Loja.</t>
  </si>
  <si>
    <t>ACTUALIZACION DEL CATASTRO</t>
  </si>
  <si>
    <t>De conformidad con el art.494 y 496 del COOTAD, se realiza en forma permanente la información catastral y la valoración de la propiedad en el area urbana</t>
  </si>
  <si>
    <t>Dirigirse a las ventanilla de avaluos y catastros con la documentacion respectiva para que le direccionen con el  encargado de la zona.</t>
  </si>
  <si>
    <t>2,10 dolares</t>
  </si>
  <si>
    <t>30min</t>
  </si>
  <si>
    <t>propietarios de predios en el canton Loja.</t>
  </si>
  <si>
    <t>TRASPASOS DE DOMINIO</t>
  </si>
  <si>
    <t xml:space="preserve">Es la emision del informe técnico donde constan datos correspondientes al predio sujeto a transferencia de dominio. </t>
  </si>
  <si>
    <t>8:00 a 13:00 y 15:00 a 18:00</t>
  </si>
  <si>
    <t>36,10 dolares</t>
  </si>
  <si>
    <t xml:space="preserve">5 días </t>
  </si>
  <si>
    <t>REAVALUO DE PREDIO RÚSTICO Y URBANO DEL CANTÓN LOJA.</t>
  </si>
  <si>
    <t>Revisión de avalúos de los predios rústicos y urbanos del Cantó Loja.</t>
  </si>
  <si>
    <t xml:space="preserve">NO APLICA </t>
  </si>
  <si>
    <t>8 -15dias</t>
  </si>
  <si>
    <t>propietarios de predios rústicos en el canton Loja.</t>
  </si>
  <si>
    <t>por ventanilla y área Técnica de Jefatura de Avalúos</t>
  </si>
  <si>
    <t xml:space="preserve">INFORME DE CONTRIBUCIÓN ESPECIAL DE MEJORAS </t>
  </si>
  <si>
    <t>Determinar valores a pagar de cada predio por  construcción de obras ejecutadas o por ejecutarse por parte del municipio de Loja (pavimentación, repavimentación, adoquinado, alcantarillado, etc.)</t>
  </si>
  <si>
    <t>1. El departamento ejecutor (Gerencia de Obras Públicas y/o UMAPAL) emiten el informe de las obras ejecutadas o por ejecutarse, con el presupuesto de las mismas y el croquis correspondiente de acuerdo a las vías o sectores a intervenir.</t>
  </si>
  <si>
    <t>5 días, esto varía de acuerdo al número de predio o de unidades habitaciones que conforman el proyecto.</t>
  </si>
  <si>
    <t>INFORME DE BAJAS DE TÍTULO DE PREDIO URBANO Y RURAL DEL CANTÓN LOJA</t>
  </si>
  <si>
    <t>Corregir valores emitidos debido a error en área de terreno y/o construcción y a traspasos de dominio con nuevo propietario.</t>
  </si>
  <si>
    <t xml:space="preserve">por ventanilla y </t>
  </si>
  <si>
    <t xml:space="preserve">1. Solicitud dirijida al Jefe de Avaluos y Catastros en papel valorado (comprar en ventanilla 12 de Recaudaciones Municipales).                                                                                                                                                                                               2.Copia del pago de impuesto predial vigente.                                                                                                                                                          3. Copia de cédula y certificado de votación de los propietarios (pasaporte en caso de ser extranjero).                                                                                                                                                                                                                                                                       4. Copias de escritura pública, inscrita en el registro de la propiedad (legible).                                                             5. Certificado linderado actualizado del Registro de la Propiedad.                                                                                               6. Acta de Amojonamiento, Acta Notarial o Levantamiento SIG Tierras Georefrenciadas, segpun sea el caso.                                                                                                                                                                                                                                                               7. Planimetria o Plano.                                                                                                                                                                                                                                       8. Presentar la documentacion en carpeta en  la ventanilla de Archivo Central, para la revisión  y escaneo.                                                                                                                                                                                                                                                                                           9. Acercarse en 3 días laborables  a la Jefatuera de Avaluos y Catatros para verificar que el tramite no presente observaciones.                                                                                                                                                                                                        10.  Acercarse  a  Avaluos y Catastros a partir de 8 días laborables, para la emisión de $ 5,00 por la elaboracion de infome y resolucion.                                                                                                                                                                                                      11. Con la carta de pago original y una copia  acercarse a retirar el infome en la ventanilla de Avaluos y Catastros. 
                                  </t>
  </si>
  <si>
    <t>1. Presentar los documentos en Archivo Central, para que le ingresen en el sistema interno Pplees  .                    
2. Se entrega en secretaria de la Jefatura de  Avaluos y Catatros la carpeta con la documentación.                                                                                                                  3. La secretaria distribuye los trámites equitativamente entre los técnicos encargados de realizar los informes de nueva linderación haciendo constar en el Pplees.                                                                                   
4.El técnico encargado, procede a la revisión legal y técnica de la documentación, ingresada para el despacho del trámite, actualización en la base catastral y verificación de la cancelación del impuesto predial en el transcurso de los últimos años; cabe recalcar que cada proceso de revisión es diferente dependiendo a la complejidad del tramita ya que en algunos ameritaran: inspección, adjudicación de excedente, rectificación de planos, presencia de colindantes, modificación de limites e ingreso SINAT.                                                         
5. Se despacha informe a Técnico Juridico, para que proceda a la elaboración de resolucion.                 
6. Pasa a secretaria para la entrega de Informe de Linderacion y Resolucion Administrativa en caso de ser necesario.</t>
  </si>
  <si>
    <t>1.Solicitud dirijida al Jefe de Avaluos y Catastros en papel valorado (comprar en ventanilla 12 de Recaudaciones Municipales).                                                                                                                                                                                                                                        2.Copia del pago de impuesto predial vigente.                                                                                                                                                                                             3. Copia de cédula y certificado de votación de los propietarios (pasaporte en caso de ser extranjero).                                                                                                                                                                                                                                                                                              4. Copias de escritura pública, inscrita en el registro de la propiedad (legible).</t>
  </si>
  <si>
    <t xml:space="preserve">1. Presentar los documentos en Archivo Central, para que le ingresen en el sistema interno Pplees .                                                                                               2. Se entrega en secretaria de la Jefatura de  Avaluos y Catatros la documentación.                                                                                                                                     3. La secretaria distribuye los trámites al técnico encargado de la zona,  haciendo constar en el Pplees.                                                                                 4.El técnico encargado, procede a la revisión técnica de la documentación, y elabora el certificado.                                                        
5. Pasa a secretaria para la entrega de Certificado al Usuario </t>
  </si>
  <si>
    <t xml:space="preserve">1.Papel valorado   (comprar en ventanilla 12 de Recaudaciones Municipales).                                                                 2. Copia del pago de impuesto predial vigente.                                                                                                                                                                        3. Copia de cédula y certificado de votación de los propietarios (pasaporte en caso de ser extranjero).                                                                                                                                                                                                                                                                                                    4. Copia de la Escritura debidamente inscrita en el Registro de la Propiedad (legible).                                                      5. Carta de pago del impuesto predial vigente                                                                                                                                                                                                                             6. Copia del permiso de construcción si es el caso. 
7. Presentación de planos aprobados sies el caso                                                                                                                                                                               8. Fotografías de la construcción en digital. 
</t>
  </si>
  <si>
    <t xml:space="preserve">1.  El usuario realiza el tramite personalmente con el Técnico de Avalúos y Catatros encragado de la Zona, en realción a la clave catatral del predio. </t>
  </si>
  <si>
    <t xml:space="preserve">1.Adquirir el formulario de traspaso de Dominio (comprar en ventanilla 12 de Recaudaciones Municipales).                                                                                                                                                                                                                                                                                    2. Copia de cédula y certificado de votación comprador, vendedor y conyugues de ser necesario.                                                                                                                                                                                                                                                                                            3.Copia del pago de impuesto predial vigente.                                                                                                                                                                                                                                                                                                                                                                                                                                                                           4. Copias de escritura pública, inscrita en el registro de la propiedad (legible).                                                               5. Certificado Historiado Linderado del registro de la Propiedad.                                                                                                  6. Minuta (en  donde se incluirá una clausula con el siguiente texto: DECLARACIÓN JURAMENTADA.- CONOCEDOR (ES) DE LAS PENAS DEL PERJURIO DECLARO (AMOS) BAJO JURAMNETO QUE EL PRECIO REAL POR LO QUE SE REALIZA ESTA COMPRA VENTA ES DE (VALOR EN DOLARES).                                                                                                                                                                                                                                                        ESPECIALES                                                                                                                              Apoderados: presentar poder notariado.                                                                                                                           Extranjero: copia de pasaporte.                                                                                                                                                                                                          Personas jurídicas: copia de RUC.                                                                                                                                                                                                        Tramite con crédito hipotecario: Certificación bancaria de crédito hipotecario.                                                                                        Propiedad Horizontal: Copia simple de la declaratoria de de propiedad horizontal donde conste el cuadro de areas y alicuotas, debidamente inscrito.                                                                                           Donación: Acta de insinuación notarial.                                                                                                                               Adjudicación: Providencia de adjudicación.                                                                                                                                                               </t>
  </si>
  <si>
    <t xml:space="preserve">1. Presentar los documentos en Archivo Central, para que le ingresen en el sistema interno Pplees  .                    
2. Se entrega en secretaria de la Jefatura de  Avaluos y Catatros la carpeta con la documentación.                                                                                                                  3. La secretaria distribuye los trámites equitativamente entre los técnicos encargados de realizar el certificado haciendo constar en el Pplees.                                                                                   
4.El técnico encargado, procede a la revisión legal y técnica de la documentación, ingresada para el despacho del trámite, actualización en la base catastral y verificación de la cancelación del impuesto predial en el transcurso de los últimos años; cabe recalcar que cada proceso de revisión es diferente dependiendo a la complejidad del tramita ya que en algunos ameritaran: inspección, adjudicación de excedente, rectificación de planos, presencia de colindantes, modificación de limites e ingreso SINAT.                                                         
5. Se despacha informe a Técnico Juridico.
6. Pasa a secretaria para enviar la documentación a Rentas para el pago de utilidades y alcabalas. </t>
  </si>
  <si>
    <t xml:space="preserve">1. Solicitud dirijida al Jefe de Avaluos y Catastros en papel valorado (comprar en ventanilla 12 de Recaudaciones Municipales).                                                                                                                                                                                               2.Copia del pago de impuesto predial vigente.                                                                                                                                                          3. Copia de cédula y certificado de votación de los propietarios (pasaporte en caso de ser extranjero).                                                                                                                                                                                                                                                                       4. Copias de escritura pública, inscrita en el registro de la propiedad (legible).                                                             5. Certificado simple  actualizado del Registro de la Propiedad.                                                                                                                                                                                                                                                                                                                                                      7. Planimetria en caso de ser predio rustico.                                                                                                                                                                                                                                       8. Presentar la documentacion en la ventanilla de Archivo Central, para la revisión  y escaneo.                                                                                                                                                                                                                                                                                           
                                  </t>
  </si>
  <si>
    <t xml:space="preserve">1. Ingresa la solicitud en físico por la ventanilla de Archivo General                                                                                                                                    2. Ingresa la documentacion al sistema de Cero Papeles                             3. Pasa a la Jefatura de Avalúos y Catastros se direcciona el trámite en cero papeles y en físico al técnico encargado                              4. Se procede a revisar la documentación y se actualiza el catastro de acuerdo a escrituras, se realizan cambios de nombres, se realizan reavalúos en función de coberturas, pendientes, edificaciones, accesibilidad y servicios.                                              5. En caso de requerir Inspección se  comunica al ususario para que brinde las facilidades del caso  y se realicen mediciones de áreas construídas y se verifique información del predio.                                   6. Se informa por Oficio al interesado de la actualización de su catastro y en caso de requerir de le sugiere solicitar la baja de títulos. </t>
  </si>
  <si>
    <t>TRAMITE INTERNO                                                                                                                                                                            1. Informe de los departamento ejecutores: Gerencia de Obras Públicas y/o UMAPAL.                                  
2. Presupuesto de las obras.                                 
3. Croquis del sector a intervenir.</t>
  </si>
  <si>
    <t>1. Ingresa el memo por la secretaria de avalúos y catastros.                                                                    2. Se pasa al técnico encargado del sector.                                                                3. El técnico realliza las mediciones de la longitud de los predios que se benefician con la obra municipal y el ancho de las vías en el caso necesario.                                                                                                                         4. Ingresa los datos de los predios en el sistema (hoja de cálculo).                                          
5. Se envía el reporte a la Dirección Financiera para su posteior emitisión de los valores respectivos.</t>
  </si>
  <si>
    <t xml:space="preserve">1. Solicitud dirijida al Jefe de Avaluos y Catastros en papel valorado (comprar en ventanilla 12 de Recaudaciones Municipales).                                                                                                                                                                                                                                                                                                                                                         3. Copia de cédula y certificado de votación de los propietarios (pasaporte en caso de ser extranjero).                                                                                                                                                                                                                                                                       4. Copias de escritura pública, inscrita en el registro de la propiedad (legible).                                                             5. Certificado simple  actualizado del Registro de la Propiedad.                                                                                                                                                                                                                                                                                                                                                      7. Planimetria en caso de ser predio rustico.                                                                                                                                                                                                                                       8. Presentar la documentacion en la ventanilla de Archivo Central, para la revisión  y escaneo.                                                                                                                                                                                                                                                                                           
                                  </t>
  </si>
  <si>
    <t xml:space="preserve">1. Ingresa la solicitud en físico por la ventanilla de Archivo General                                                                                                                                    2. Ingresa la documentacion al sistema de Cero Papeles                             3. Pasa a la Jefatura de Avalúos y Catastros se direcciona el trámite en cero papeles y en físico al técnico encargado .                            4. El técnico revisa el Sistema de ingresos municiplaes                                               5. En caso de requerir Inspección se  comunica al ususario para que brinde las facilidades del caso                                                                 6. Se informa por Oficio al interesado de la actualización de su catastro y  se remite a DIrección Finsnciera informe para que proceda con la baja. </t>
  </si>
  <si>
    <t>JEFATURA DE AVALÚOS Y CATASTROS</t>
  </si>
  <si>
    <t>JEFATURA DE PLANEAMIENTO URBANO</t>
  </si>
  <si>
    <t>PLANIFICACIÓN VIAL</t>
  </si>
  <si>
    <t>Planificación de directrices viales</t>
  </si>
  <si>
    <t xml:space="preserve">1. Recepción del trámite en la Secretaria de la Junta de Desarrollo Urbano
2. La Junta  revisa la Solicitud y sumilla el trámite para informe de Planeamiento Urbano.
3. Los técnicos de Planeamiento Urbano revisan los diseños y elaboran el informe para la Junta
4. Se pasa informe a la Junta de Desarrollo Urbano para su aprobación de ser el caso
</t>
  </si>
  <si>
    <t xml:space="preserve">TODOS LOS DIAS                   8:00 a
13:00
</t>
  </si>
  <si>
    <t>0 $</t>
  </si>
  <si>
    <t>21 DÍAS</t>
  </si>
  <si>
    <t>CIUDADANÍA EN GENERAL Y DEPENDENCIAS MUNICIPALES</t>
  </si>
  <si>
    <t>Jefatura de Planeamiento Urbano</t>
  </si>
  <si>
    <t>Calle: Bolivar y Jose Antonio Eguiguren esquina.
Telefono:2570407 ext.210</t>
  </si>
  <si>
    <t>INFORMES TECNICOS DE PLANIFICACIÓN VIAL</t>
  </si>
  <si>
    <t>Elaboración de informe</t>
  </si>
  <si>
    <t>1. Comprar la hoja municipal para servicios administrativos
2. Presetar la solicitud en la ventanilla de archivo general adjuntando copia de escrituras, cedula y copia de pago del predio urbano del solicitante
3. Acercarse luego de dos dias a las oficinas de la Dirección de Planificación para coordinar con el técnico encargado, la inspección u otra documentación que haga falta al trámite.                                                                   4.Emitir informe en fisico y con Visto Bueno del Jefe de Planeamiento Urbano</t>
  </si>
  <si>
    <t>1. Recepción del trámite en la Secretaria de la Dirección de Planificación.
2. El director revisa la Solicitud y sumilla el trámite al Técnico encargado.
3. El técnico analiza la soliictud y revisa la documentación presentada.
4. De ser necesario se planifica la inspección al sitio junto con el solicitante
5. Se elabora el informe técnico y se envia al Jefe de Planeamiento Urbano.</t>
  </si>
  <si>
    <t>5 dias</t>
  </si>
  <si>
    <t>COORDINACIÓN DE RIESGOS</t>
  </si>
  <si>
    <t>JEFATURA DE CENTRO HISTÓRICO</t>
  </si>
  <si>
    <t>Certificados de Regulación Urbana
(Línea de Fabrica)</t>
  </si>
  <si>
    <t>Se otorga el Certificado de Regulación Urbana a fin de que el interesado pueda ejecutar todo tipo de trabajo constructivo en la propiedad.</t>
  </si>
  <si>
    <t>1. Entregar el formulario adjuntando todos los requisitos que se describen en el mismo en la ventanilla de la UMAPAL.
2. En tres días laborables acercarse a la Jefatura de Patrimonio Cultural y
Centro Histórico a fin de verificar su sestado.
3. Se Determina si es necesario realizar una inspección o si es factible de emitírselo.
4. De habérselo emitido el interesado deberá realizar el pago correspondiente por el servicio en la Jefatura de Rentas y Recaudaciones Municipales</t>
  </si>
  <si>
    <t>1. Llenar el formulario de Regulación Urbana.
2. copia de cedula y certificado de votación del propietario.
3. Certificado simple del Registro de la Propiedad.
4, Copia de Escrituras
5,Carta de impuesto predial vigente.
6, Derecho de certificación (adquirir en ventanilla nro. 12 de recaudaciones)</t>
  </si>
  <si>
    <t>1. Se remite la documentación a los departamentos técnicos de Umapal de Agua Potable y
Alcantarillado para su certificación de que poseen el servicio.
2. Se remite la documentación ya certificada a la Jefatura de Patrimonio Cultural y Centro Histórico.                                        3. El técnico encargado realiza la certificación correspondiente.                 4. A través de secretaria se emiten los diferentes Títulos de Crédito para su cancelación y posterior despacho</t>
  </si>
  <si>
    <t>Lunes a Viernes               08h00 a 13h00
15h00 a 18h00</t>
  </si>
  <si>
    <t>$10
por             derecho de concesión de Línea de Fábrica</t>
  </si>
  <si>
    <t>3 días</t>
  </si>
  <si>
    <t>Jefatura de Patrimonio Cultural y Centro Historico, Jefatura de Regulación y Control Urbano</t>
  </si>
  <si>
    <t>José Antonio Eguiguren SN y Bolívar (2570407 ext.
106)</t>
  </si>
  <si>
    <t>Ventanilla en Umapal, Oficina en Jefatura de Patrimonio Cultural y Centro Histórico</t>
  </si>
  <si>
    <t>Permisos de Obra Menor</t>
  </si>
  <si>
    <t>Se lo solicita para poder efectuar trabajos menores en las edificaciones y/o viviendas.</t>
  </si>
  <si>
    <t>1. Entregar la carpeta con la documentación correspondiente en una careta de color  amarillo a través de ventanilla en la oficina de Archivo Central.
2. En tres días laborables acercarse a la Jefatura de Patrimonio Cultural y
Centro Histórico para que se informe el estado del tramite.
3. Si esta realizado el informe se acerca a Recaudaciones a realizar el pago correspondiente.
4. Se retira el Permiso en la Jefatura de Patrimonio Cultural y Centro Histórico con una copia del pago realizado.</t>
  </si>
  <si>
    <t>1. Solicitud en Papel Valorado dirigida al Jefe de Patrimonio Cultural y Centro Histórico señalando el tipo de trabajos a realizar así como la dirección. (señalar teléfono)
2. Copia de la cédula de identidad del propietario.
3. Copia de Escrituras
4. Carta de impuesto predial vigente.
5. Certificado Simple del Registro de la Propiedad.
6. Detalle constructivos según el caso y/o fotografías.</t>
  </si>
  <si>
    <t>1. Se remite la documentación a la Jefatura de Patrimonio Cultural y Centro Histórico.
2. Se remite la documentación al técnico encargado quien revisa y analiza el pedido y realiza la autorización correspondiente.                        3. A través de secretaria se emiten los diferentes Títulos de Crédito para su cancelación y posterior despacho</t>
  </si>
  <si>
    <t>$37.50
por             Permiso de
Obra Menor</t>
  </si>
  <si>
    <t>Oficina en Jefatura de Patrimonio Cultural y Centro Histórico</t>
  </si>
  <si>
    <t>Certificados de Viabilidad</t>
  </si>
  <si>
    <t>Lo solicitan  para saber si existe viabilidad o uso de suelo para el tipo de negocio que el interesado piensa abrir en determinado sector.</t>
  </si>
  <si>
    <t>1. Entregar la documentación en la Oficina de Archivo Central.
2. En  24 horas acercarse a la Oficina de Patrimonio Cultural y Centro Histórico  para conocer su estado.   3. En caso de estar en regla se emite el certificado y el interesado deberá retirar el recibo de pago.
3. Realizar el pago en las ventanillas de Recaudaciones .                       4. Retira el certificado en la Jefatura de Patrimonio Cultural y Centro Histórico con el recibo del pago realizado.</t>
  </si>
  <si>
    <t>1. Solicitud en papel para Trámites Administrativos dirigida al Jefe de Patrimonio Cultural y
Centro Histórico (adquirir en ventanilla nro. 12 de  recaudaciones)
2. Copia de la cédula de identidad y Certificado de Votación del propietario del negocio.
3, Copia de pago del impuesto predial vigente (lugar donde se encuentra el local).</t>
  </si>
  <si>
    <t>1. Se envía la documentación a la Jefatura de Patrimonio Cultural y Centro Histórico
2. El técnico encargado emite el certificado.
3. Pasa para la firma del Jefe.                                                     4, Se emite el pago para que el usuario pueda cancelar.</t>
  </si>
  <si>
    <t>$2
Certificado de viabilidad de uso de suelo</t>
  </si>
  <si>
    <t>Certificado de Factibilidad</t>
  </si>
  <si>
    <t>Lo solicitan  para apertura un negocio o cuando el mismo cambia de propietario o de lugar para lograr acceder al Permiso de Funcionamiento definitivo.</t>
  </si>
  <si>
    <t>1. Solicitud en papel para Trámites Administrativos dirigida al Jefe de Patrimonio Cultural y
Centro Histórico (adquirir en ventanilla nro. 12 de  recaudaciones)
2. Copia del Certificado de Viabilidad.                                       3. Copia de la cédula de identidad y Certificado de Votación del propietario del negocio.
3, Copia de pago del impuesto predial vigente (lugar donde se encuentra el local).
4. Copia del Contrato de Arrendamiento de ser el caso.
5. Permiso del Cuerpo de Bomberos.                                     6. Informe de inspección sanitaria emitido por la Dirección de Higiene o del Inspector distrital en caso de parroquias.</t>
  </si>
  <si>
    <t>1. Se envía la documentación a la Jefatura de Patrimonio Cultural y Centro Histórico
2. El técnico encargado revisa la carpeta y si amerita hace una inspección caso contrario realiza el certificado correspondiente.
3.Luego de realizar el permiso pasa para la firma del Jefe.
4. Se emite el pago para que el usuario pueda cancelar.</t>
  </si>
  <si>
    <t>Certificado de Afectación</t>
  </si>
  <si>
    <t>Lo solicitan  para conocer si una propiedad se ve o se verá afectada por algún tipo de intervención y/o planificación municipal.</t>
  </si>
  <si>
    <t>1. Entregar la documentación en la Oficina de Archivo Central.
2. En  3  días acercarse a la Oficina de Patrimonio Cultural y Centro Histórico para conocer su estado.
3. En caso de estar en regla se emitirá el certificado correspondiente y se emitirá el pago.                                                4. El pago se lo realiza en las ventanillas de recaudaciones.                           5. Luego se acerca con el pago realizado a fin e proceder a su entrega.                          6.  Presentar en Carpeta Color azul</t>
  </si>
  <si>
    <t>1. Solicitud en papel para Trámites Administrativos dirigida al Jefe de Patrimonio Cultural y
Centro Histórico (adquirir en ventanilla nro. 12 de  recaudaciones)
2. copia de cedula y certificado de votación del propietario.
3. Copia de Escrituras.                                       4. Certificado simple del Registro de la Propiedad.                                                                4,  Planimetría del terreno georeferenciado.                                       5,Carta de impuesto predial vigente.
6, Derecho de certificación (adquirir en ventanilla nro. 12 de recaudaciones)</t>
  </si>
  <si>
    <t>$2,00
Certificado de
Afectación</t>
  </si>
  <si>
    <t>Informe de Adjudicación de Bienes
Inmuebles</t>
  </si>
  <si>
    <t>Lo solicitan  cuando una propiedad no posee las respectivas escrituras y existe una posesión sujetándose  a lo que determina la Ordenanza Correspondiente.</t>
  </si>
  <si>
    <t>1. Entregar la documentación en la Oficina de Archivo Central.
2. En  3  días acercarse a la Oficina de Patrimonio Cultural y Centro Histórico para saber coordinar día y hora para efectuar inspección al predio a adjudicarse.
3. Luego de 2 días acercarse nuevamente a conocer el estado del tramite.</t>
  </si>
  <si>
    <t>1.Solicitud dirigida al Alcalde Cantón Loja (adquirir en ventanilla nro. 12 de  recaudaciones)
2. Declaraciones Juramentadas, notariadas y certificadas.
3. Planimetría georeferenciada del bien, describiendo área del predio y/o de construcción.
4. Digital de la planimetría (Cd)</t>
  </si>
  <si>
    <t>1. Se envía la documentación a la Jefatura de Patrimonio Cultural y Centro Histórico
2. El técnico encargado revisa la Documentación y coordina con los interesados el día y hora para efectuar la inspección al predio y verificar sus linderaciones y cabidas.
3. Se efectúa la inspección y se realiza el informe e correspondiente.
4. Se remite el informe al jefe para su firma. 5. Finalmente se envía la documentación e informe a la Jefatura de Avalúos y Catastros para su tratamiento y análisis.</t>
  </si>
  <si>
    <t>.</t>
  </si>
  <si>
    <t>Aprobación de Planos de Construcción</t>
  </si>
  <si>
    <t>Revision y aprobación  de planos de proyectos de construcción de obras mayores en predios ubicados en las áreas de Centro Histórico de la ciudad de Loja, y todo el territorio de las Parroquias Rurales del Cantón Loja.</t>
  </si>
  <si>
    <t>1. Comprar la hoja municipal para servicios administrativos
2. Presetar la solicitud en la ventanilla de archivo general adjuntando el certificado de linea de fabrica, los planos y la documentación del predio y su propietario                                                                         3. Acercarse luego de tres dias laborables a la Secretaria de Patrimonio Cultural y Centro Histórico a solicitar la emisión del informe de revisión de planos y retirar el expediente                                                                    4. Realizar las correcciones y complementaciones solcitadas y reingresar el expediente por Secretaria de la JPCyCH.                   5. Luego de la emisión del visto bueno al proyecto, adjuntar otro juego de planos completos debidamente firmados por el propietario y proyectista.                                                     6. Cancelar la taza por aprobación de planos y servicios administrativos
6. Con la carta de pago acercarse a la Oficina de Regulación y Control
Urbano para el sellado de los planos y retirar en la Secretaria de PCyCH.</t>
  </si>
  <si>
    <t>1. Solicitud firmada por el propietario                                     2. Cerificado de Línea de Fábrica con documentos habilitantes                                    3. Planos de construcción debidamente firmados por el propietario y proyectista                                 7. Fotografia del predio y su entorno inmediato.                     8. Apartado Postal expedido por Correos del ecuador</t>
  </si>
  <si>
    <t>1. Ingresa la solicitud en físico por la ventanilla de Archivo General                        2. Ingresa la documentacion al sistema de Cero Papeles       3. Pasa a la Jefatura de Patrimonio Cultural y Centro Histórico para que el técnico encargado emita el informe de revision de planos                 4. Se entrega el informe con observaciones al solicitante.                   5, Se reingresa el expediente con las correcciones y complementaciones solicitadas, el técnico encargado emite el visto bueno.                                              6. El expediente pasa a la Jefatura de Regulacion y Control Urbano   para presupuesto y emision del titulo de credito por aprobación de planos.            7. El Usuario lleva el titulo de credito , hace ingresar en Rentas Municipales y Cancela la Taza por aprobación de Planos en Recaudaciones Municipales.                             8. Se entrega los planos aprobados al solicitante por secretaria de Patrimonio Cultural y Centro Histórico.</t>
  </si>
  <si>
    <t>1 por mil del presupuesto de la obra</t>
  </si>
  <si>
    <t>20 DIAS</t>
  </si>
  <si>
    <t>NO APLICA</t>
  </si>
  <si>
    <t>Aprobación de Planos de Subdivisión, Lotizacion y Propiedad Horizontal</t>
  </si>
  <si>
    <t>Revision y aprobación  de planos de proyectos de subdivisión o lotización de predios ubicados en las áreas de Centro Histórico
de la ciudad de Loja, y todo el territorio de las Parroquias Rurales
del Cantón Loja.</t>
  </si>
  <si>
    <t>1. Comprar la hoja municipal para servicios administrativos
2. Presetar la solicitud en la ventanilla de archivo general adjuntando el certificado de linea de fábrica, los planos y la documentación del predio y su propietario                                                                         3. Acercarse luego de tres dias laborables a la Secretaria de Patrimonio Cultural y Centro Histórico a solicitar la emisión del informe de revisión de planos y retirar el expediente                                                                    4. Realizar las correcciones y complementaciones solcitadas y reingresar el expediente por Secretaria de la JPCyCH.                   5. Luego de la emisión del visto bueno
al proyecto, adjuntar cuatro juegos de planos completos debidamente firmados por el propietario y proyectista.                                                     6. Cancelar
la taza por aprobación de planos de subdivisión o lotización  y servicios administrativos                                                                        6. Con la carta de pago acercarse a la Oficina de Regulación y Control Urbano para el sellado de los planos y retirar en la Secretaria de PCyCH.</t>
  </si>
  <si>
    <t>1. Solicitud firmada por el propietario                                     2. Cerificado de Línea de Fábrica con documentos habilitantes                                    3. Planos de subdivisión georeferenciados debidamente firmados por el propietario y proyectista
7. Fotografia del predio y su entorno inmediato.                     8. Certificado de Factibilidad de Servicios de Agua Potable y Alcantarillado.</t>
  </si>
  <si>
    <t>1. Ingresa la solicitud en físico por la ventanilla de Archivo General
2. Ingresa la documentacion al sistema de Cero Papeles
3. Pasa a la Jefatura de Patrimonio Cultural y Centro Histórico para que el técnico encargado emita el informe de revision de planos
4. Se entrega el informe con observaciones al solicitante.
5, Se reingresa el expediente con las correcciones y complementaciones solicitadas, el técnico encargado emite el visto bueno.                                                                        6. El Expediente psa a ñla Jefatura de Planificación para la revisión de Vias                     7. El expediente pasa a la Jefatura de Regulacion y Control Urbano   para entrega de Areas Verdes y Comunales, presupuesto y emision del título de crédito por aprobación de planos.
8. El Usuario lleva el título de crédito , hace ingresar en Rentas Municipales y Cancela la
Taza por aprobación de Planos de Subdivisión  en Recaudaciones Municipales.
9. Se entrega los planos aprobados al solicitante por secretaria de Regulación y Control
Urbano.</t>
  </si>
  <si>
    <t>20 dias</t>
  </si>
  <si>
    <t>Revalidación de Planos de Construcción</t>
  </si>
  <si>
    <t>Revalidación de planos de proyectos de construcción en predios ubicados en las áreas de Centro Histórico de la ciudad de Loja, y todo el territorio de las Parroquias Rurales del Cantón Loja.</t>
  </si>
  <si>
    <t>1. Comprar la hoja municipal para servicios administrativos
2. Presetar la solicitud en la ventanilla de archivo general adjuntando el certificado de linea de fabrica, los planos aprobados y la documentación del predio y su propietario                                                                         3. Acercarse luego de tres dias laborables a la Secretaria de Patrimonio Cultural y Centro Histórico a solicitar la emisión del informe para la actualización
4. Cancelar la taza por revalidación de planos, permiso de construcción y servicios administrativos                                                                        5. Con la carta de pago acercarse a la Oficina de Regulación y Control Urbano para el sellado de los planos, emisión del permiso de construcción y retirar en la Secretaria de Regulación y Control Urbano.</t>
  </si>
  <si>
    <t>1. Solicitud firmada por el propietario                                     2. Cerificado de Línea de Fábrica con documentos habilitantes                                    3. Planos aprobados de construcción                                 7. Fotografía del estado actual de la construcción
8. Apartado Postal expedido por Correos del ecuador</t>
  </si>
  <si>
    <t>1. Ingresa la solicitud en físico por la ventanilla de Archivo General
2. Ingresa la documentacion al sistema de Cero Papeles
3. Pasa a la Jefatura de Patrimonio Cultural y Centro Histórico para que el técnico encargado emita el informe para actualización de planos
6. El expediente pasa a la Jefatura de Regulacion y Control Urbano   para presupuesto y emision del titulo de credito por revalidación de planos y permiso de construcción
7. El Usuario lleva el titulo de credito , hace ingresar en Rentas Municipales y Cancela la Taza por aprobación de Planos en Recaudaciones Municipales.                                    8. Se entrega los planos revalidados y el permiso de construcción al solicitante por secretaria de Regulación y Control Urbano.</t>
  </si>
  <si>
    <t>0,5 por mil del presupuesto de la obra</t>
  </si>
  <si>
    <t>Permiso para Colocación de señaletica</t>
  </si>
  <si>
    <t>Revision y aprobacion de señaletica en las áreas de Centro Histórico de la ciudad de Loja, y todo el territorio de las Parroquias Rurales del Cantón Loja.</t>
  </si>
  <si>
    <t>1. Comprar la hoja municipal para servicios administrativos
2. Presetar la solicitud en la ventanilla de archivo general adjuntando el diseño y fotomontaje                                                                      3. Acercarse luego de tres dias laborables a la Secretaria de Patrimonio Cultural y Centro Histórico a solicitar la emisión del título de credito, llevar este documento a las Ventanillas de Rentas Municipales para que sea ingresado al Sistema Unico de Contribuyentes                                 4. Cancelar la taza por permiso de colocación de señaletica y servicios administrativos                       5. Con la carta de pago acercarse a retirar el permiso en la Secretaria de PCyCH.</t>
  </si>
  <si>
    <t>1. Solicitud firmada por el propietario del negocio
2. Copia de patente municipal
3. Copia simple de cedula del propietario del negocio
4. Diseño y fotomontaje de la señaletica.</t>
  </si>
  <si>
    <t>1. Ingresa la solicitud en físico por la ventanilla de Archivo General
2. Ingresa la documentacion al sistema de Cero Papeles
3. Pasa a la Jefatura de Patrimonio Cultural y Centro Histórico para que el técnico encargado emita el permiso para colocación de señaletica, y entrega del documento al solicitante por secretaria de esta oficina.</t>
  </si>
  <si>
    <t>30,10 dolares</t>
  </si>
  <si>
    <t>propietarios de negocios en el canton Loja.</t>
  </si>
  <si>
    <t>wwww.loja.gob.ec</t>
  </si>
  <si>
    <t>wwww,loja.gob.ec</t>
  </si>
  <si>
    <t>DIRECCIÓN DE UMAPAL</t>
  </si>
  <si>
    <t>Emisión de factibilidades de agua potable y alcantarillado</t>
  </si>
  <si>
    <t>Servicio con el objetivo de dar la información detallada necesaria sobre las redes existentes de agua potable y alcantarillado.</t>
  </si>
  <si>
    <t>1. Entregar una petición en papel valorado, junto con un formulario y los datos del predio.
2. Retirar la factibilidad de la ventanilla de servicios de UMAPAL</t>
  </si>
  <si>
    <t>1. Llenar el formulario de la solicitud entregada en ventanilla de UMAPAL
2. Realizar la petición en papel valorado
3. Copia de la escritura                4. Copia del pago del impuesto predial                           5. Copia de la cédula de ciudadanía.                                  6. Certificado del registro de la propiedad.                                            7. Copia de la planilla de agua potable</t>
  </si>
  <si>
    <t>1. Todos los documentos se entregan en ventanilla de servicios de UMAPAL          
2. Pasa al área que está encargada de generar la información.
3. Entrega de la información con la respuesta al solicitante en las ventanillas de servicio de UMAPAL</t>
  </si>
  <si>
    <t>Papel valorado          ($ 2.00)</t>
  </si>
  <si>
    <t xml:space="preserve"> 5 días</t>
  </si>
  <si>
    <t>Se atiende en la planta baja de la Unidad Municipal de Agua Potable y Alcantarillado</t>
  </si>
  <si>
    <t>Calle José Antonio Eguiguren y Bolívar bloque B del municipio de Loja, primera planta, ventanillas de atención al cliente.</t>
  </si>
  <si>
    <t>Atención por ventanilla, teléfono de la institución</t>
  </si>
  <si>
    <t>Conexión de Acometidas de agua potable</t>
  </si>
  <si>
    <t>Servicio con el objetivo  de dotar de agua potable a los domicilios</t>
  </si>
  <si>
    <t>1. Entregar una petición en papel valorado, junto con un formulario y los datos del predio.                                                    2. Asistir a la inspección del técnico encargado para verificación del terreno
3. Realizar el pago por servicios y materiales de acometida de agua potable.     4. El técnico se acercará al domicilio para realizar la acometida solicitada</t>
  </si>
  <si>
    <t>1.  formularios para conexión domiciliaria de agua potable (ventanillas de UMAPAL)
 2.  Certificado del registro de la propiedad
  3. Copia de pago de predio
 4.  Copia del permiso de construcción
 5.  Copia de la cédula de ciudadanía (propietario)
6. Petición en papel valorado (ventanilla 12 recaudaciones)</t>
  </si>
  <si>
    <t>1. Todos los documentos se entregan en ventanilla de servicios de UMAPAL          
2. Se le asigna un turno al solicitante para realizar la inspección
3. Se genera el pago por rubros de obra civil y materiales para acometida (depende de las características de la red que alimenta la vivienda)                        4. Se contacta con el usuario para realizar la acometida domiciliaria de agua potable</t>
  </si>
  <si>
    <t>Papel valorado          ($ 2.00)                  Pago por derechos de conexión (en función de las características del lugar a instalar la acometida)</t>
  </si>
  <si>
    <t>https://www.loja.gob.ec/contenido/venta-de-acometidas-domiciliarias-de-agua-potable-y-alcantarillado</t>
  </si>
  <si>
    <t>Conexión de Acometidas de alcantarillado</t>
  </si>
  <si>
    <t>Servicio con el objetivo  de dotar de alcantarillado a los domicilios</t>
  </si>
  <si>
    <t>1. Entregar una petición en papel valorado, junto con un formulario y los datos del predio.                                                    2. Asistir a la inspección del técnico encargado para verificación del terreno
3. Realizar el pago por servicios y materiales de acometida de alcantarillado.     4. El técnico se acercará al domicilio para realizar la acometida solicitada</t>
  </si>
  <si>
    <t>1.  formularios para conexión domiciliaria de alcantarillado (ventanillas de UMAPAL)
 2.  Certificado del registro de la propiedad
  3. Copia de pago de predio
 4.  Copia del permiso de construcción
 5.  Copia de la cédula de ciudadanía (propietario)
6. Petición en papel valorado (ventanilla 12 recaudaciones)</t>
  </si>
  <si>
    <t>1. Todos los documentos se entregan en ventanilla de servicios de UMAPAL          
2. Se le asigna un turno al solicitante para realizar la inspección
3. Se genera el pago por rubros de obra civil y materiales para acometida (depende de las características de la red de alcantarilldo                               4. Se contacta con el usuario para realizar la acometida domiciliaria de alcantarillado</t>
  </si>
  <si>
    <t>Mantenimiento de agua potable y alcantarillado (daños de acometidas domiciliarias)</t>
  </si>
  <si>
    <t>Servicio que presta la UMAPAL en vista de los daños que se reportan diariamente los usuarios con respecto a las acometidas domiciliarias</t>
  </si>
  <si>
    <t xml:space="preserve">1. Se reporta el daño, en ventanilla de UMAPAL, o al número telefónico de UMAPAL.                                      2. Se espera al técnico responsable de daños para hacerle conocer los inconvenientes que tiene en el domicilio                                       </t>
  </si>
  <si>
    <t>1. Se reporta el daño, en ventanilla de UMAPAL, o al número telefónico de UMAPAL.                                      2. Se espera al técnico responsable de daños para hacerle conocer los inconvenientes que tiene en el domicilio                                       3. Se cancela los gastos que generó el arreglo del daño de la acometida</t>
  </si>
  <si>
    <t>1.  Informar sobre el daño en ventanillas o mediante llamada a UMAPAL                      2. Se realiza la inspección  para verificar el daño                         3. Se repara los daños existentes                                               4. Se pasa el informe de pago por el monto que generó la reparación del daño.</t>
  </si>
  <si>
    <t>Pago de acuerdo a la reparación realizada</t>
  </si>
  <si>
    <t>Se atiende en la planta baja de la Unidad Municipal de Agua Potable y Alcantarillado y mediante llamada telefónica</t>
  </si>
  <si>
    <t>Servicio de hidrocleaner</t>
  </si>
  <si>
    <t>Servicio para destapar cañerías de alcantarillado tapadas, tambien se arrienda el hidrocleaner para mantenimiento de fosas sépticas y cañerías internas de las viviendas</t>
  </si>
  <si>
    <t xml:space="preserve">1. Se reporta el daño, en ventanilla de UMAPAL, o al número telefónico de UMAPAL.                                      2. Se espera al técnico responsable del hidrocleaner para hacerle conocer los inconvenientes que tiene en el domicilio                                       </t>
  </si>
  <si>
    <t>1. Se reporta el daño, en ventanilla de UMAPAL, o al número telefónico de UMAPAL.                                      2. Se espera al técnico responsable de daños para hacerle conocer los inconvenientes que tiene en el domicilio                                       3. Se cancela los gastos que generó el arreglo solicitado</t>
  </si>
  <si>
    <t>Servicio de aprobación de estudios</t>
  </si>
  <si>
    <t>Servicio para revisión de estudios, ya sea de biodigestores, hidrosanitarios, banco de medidores y estudios de agua potable, alcantarillado para aprobaciones de conjuntos residenciales</t>
  </si>
  <si>
    <t>1. Entregar una petición en papel valorado, junto con un formulario y los datos del predio, factibilidad y el estudio.
2. Retirar el estudio aprobado o las correcciones emitidas por parte del departamento técnico en ventanilla de servicios de UMAPAL</t>
  </si>
  <si>
    <t xml:space="preserve">1. Entregar una solicitud en papel valorado pidiendo la revisión del estudio
2. Factibilidad vigente              3. Estudio realizado con CD                           </t>
  </si>
  <si>
    <t>1. Todos los documentos se entregan en ventanilla de servicios de UMAPAL          
2. Pasa al área técnica con uno de los Ingenieros encargados de revisión de estudios.
3. Entrega de la información con laaprobación o correcciones  al solicitante en las ventanillas de servicio de UMAPAL</t>
  </si>
  <si>
    <t>Papel valorado          ($ 2.00), aprobación de biodigestores y banco de medidores ($ 80.00), hidrosanitarios ($180.00), estudios deagua potable y alcantarillado (depende del área)</t>
  </si>
  <si>
    <t>Atención por ventanilla</t>
  </si>
  <si>
    <t>http://www.loja.gob.ec/contenido/aprobacion-de-estudios-de-agua</t>
  </si>
  <si>
    <t>JEFATURA DE AMBIENTE</t>
  </si>
  <si>
    <t>Inspecciones técnicas.</t>
  </si>
  <si>
    <t>Inspecciones ambientales por denuncias</t>
  </si>
  <si>
    <t>1. Solicitud del ciudadano en hoja de papel valorado dirigida a la máxima autoridad municipal o departamento competente.</t>
  </si>
  <si>
    <t>1. Solicitud del ciudadano en hoja de papel valorado, donde haga constar nombres completos, dirección, numero de contacto; y, situación de la denuncia.
2. Adjunta: copia de cedula de ciudadanía.</t>
  </si>
  <si>
    <t>1. Memorando: Unidad Solicitante mediante memorando pide a Gerencia de Gestión Ambiental inspecciones a establecimientos de diversión nocturna; mecánicas, lavadoras/lubricadoras, el mismo que es entregado con recibido de Secretaría y sumilla de Gerente De Gestión Ambiental al técnico designado para su ejecución. 
2. Informe de Inspección: Si el trámite es pertinente, el técnico ambiental entrega informe a Gerente de Gestión Ambiental para su conocimiento y trámite correspondiente.
3. Memorando: Gerencia de Gestión Ambiental  efectúa la entrega de informe técnico de inspección a la dependencia correspondiente. 
4. Memorando: Si el trámite no es pertinente, Gerencia de Gestión Ambiental da respuesta negativa y fundamentada a la Unidad Solicitante.</t>
  </si>
  <si>
    <t>Lunes a viernes
08h00 - 18h00</t>
  </si>
  <si>
    <t>Dependencias municipales</t>
  </si>
  <si>
    <t>Calles Bolívar y José Antonio Eguiguren
07-2570407 ext 154</t>
  </si>
  <si>
    <t>http://www.loja.gob.ec/contact</t>
  </si>
  <si>
    <t>Requerimiento de material vegetal.</t>
  </si>
  <si>
    <t>Entrega/donación de plantas producidas en el vivero municipal.</t>
  </si>
  <si>
    <t>1. Solicitud de la entidad pública/privada en hoja de papel valorado, donde haga constar nombres completos, dirección, numero de contacto; y, solicitud de numero de plantas y especies requeridas.</t>
  </si>
  <si>
    <t xml:space="preserve">1.  Oficio en papel valorado en el cual el interesado (externo), busca la dotación de material vegetal de la Gerencia de Gestión Ambiental. Este oficio es sumillado a la Jefatura de Producción Vegetal y Vivero, para su análisis. 
2. Oficio sumillado es revisado por la Jefatura de Producción Vegetal y Vivero, con visto bueno de la Gerencia de Gestión Ambiental. Se revisa el stock de planta disponible, esto es que no sean parte de un Plan de Producción activo o parte del inventario de Planta Madre. Basado en esto, se disgrega el pedido y se lo puede despachar inmediatamente. Para el efecto espera que el solicitante se acerque a retirar el pedido. </t>
  </si>
  <si>
    <t>Entidades públicas y/o privadas</t>
  </si>
  <si>
    <t>Jefatura de Ambiente</t>
  </si>
  <si>
    <t>Solicitud de trabajo.</t>
  </si>
  <si>
    <t>Ejecución de prácticas pre-profesionales y trabajo comunitario.</t>
  </si>
  <si>
    <t>1. Solicitud de la entidad pública o privada en hoja de papel valorado dirigida a la máxima autoridad municipal solicitando la ejecución de prácticas pre-profesionales.
2. Resolución de infracción cometida por el/ la ciudadano (a), remitida por las Comisarías Municipales, para ejecución de trabajo comunitario.</t>
  </si>
  <si>
    <t>1. Solicitud de la entidad pública/privada en hoja de papel valorado, donde haga el requerimiento (prácticas pre - profesionales).
2. Resolución en el que constan nombres completos del infractor y numero de horas de trabajo comunitario a ejecutar.</t>
  </si>
  <si>
    <t xml:space="preserve">1.  Oficio en papel valorado en el cual el interesado (externo), busca realizar prácticas pre-profesionales o trabajo comunitario en alguna dependencia de la Gerencia de Gestión Ambiental, el mismo que es sumillado a la Jefatura de Producción Vegetal y Vivero. 
2. Oficio sumillado es revisado por la Jefatura de Producción Vegetal y Vivero, con visto bueno de la Gerencia de Gestión Ambiental. De acuerdo al requerimiento de mano de obra no-calificada y a la capacidad, se puede dar paso a aceptar practicantes. Si este es el caso, se llama al o los interesados para una entrevista. Durante la entrevista, el o los interesados registran sus datos en el Registro de Prácticas del Vivero, y se acuerda en horarios y labores a cumplir.
</t>
  </si>
  <si>
    <t>Conservacion, uso y manejo de los árboles en zonas urbanas.</t>
  </si>
  <si>
    <t>Inspecciones para autorización de intervención del arbolado urbano.</t>
  </si>
  <si>
    <t>1. Solicitud del ciudadano en hoja de papel valorado, donde haga constar nombres completos del propietario del predio en donse se encuentran ubicados los arboles, dirección, numero de contacto; y, situación por la que solicita la inspeccion (tala, poda, etc.)
2. Adjuntar: 
- Copia de cedula de ciudadanía.
- Copia de la escritura del predio donde se encuentran los arboles
- Copia del pago del impuesto predial.
Requisitos señalados on line: 
https://www.loja.gob.ec/gestionambiental</t>
  </si>
  <si>
    <t>1.  Oficio en papel valorado en el cual el interesado (externo), solicita inspección para que se autorice segun requiera: tala, poda, transplante o reubicación de arboles en zonas urbanas. Este oficio es sumillado a la Jefatura de Parques y Jardines para su atención y trámite correspondiente 
2. Oficio sumillado es atendido por personal tecnico de la Jefatura de Parques y Jardines, quien realiza la inspección y emite el informe técnico correspondiente, en el mismo que se puede aceptar o rechazar la solicitud ciudadana.
3. Original del informe técnico es entregado al solicitante, previa entrega de la copia de la cedula de ciudadanía.</t>
  </si>
  <si>
    <t>Control y protección de fauna urbana (perros y otros animales de compañía).</t>
  </si>
  <si>
    <t>Inspecciones en atención a denuncias ciudadanas sobre maltrato animal.</t>
  </si>
  <si>
    <t xml:space="preserve">1. Recepción de información - Ficha de Denuncia. 
</t>
  </si>
  <si>
    <t xml:space="preserve">1. Recepción de denuncia ciudadana en la ficha correspondiente en donde se hace constar nombres completos de denunciante, numero de cedula, celular, correo electronico, nombre del denunciado, dirección donde se está cometiendo la infracción (croquis); y,  situación de la denuncia (maltrato animal u otro),
2. Adjuntar: 
- Copia de cedula de ciudadanía.
- Medios de verificación de la situación denunciada. </t>
  </si>
  <si>
    <t>1.  Ficha de Denuncia previamente llenada con la información del denunciante, infractor, y situación de la denuncia, es sumillada al personal técnico del área de Fauna Urbana para que realicen la inspección técnica y acciones técnico legales correspondientes.
2. En caso de maltrato animal, la información generada será remitida a la Fscalía de Loja para su trámite legal correspondiente.
3. En caso de rescate animal, dichos animales recibirán la atención veterinaria pertinente hasta su mejora, los cuales se pondrán a disposicion de la ciudadanìa para su adopción.</t>
  </si>
  <si>
    <t>Venta de abono orgánico</t>
  </si>
  <si>
    <t>Venta de abono orgánico que se produce en la planta de Lombricultura</t>
  </si>
  <si>
    <t>1. Solicitar en la Administración del CGIMRS, la cantidad de sacos de abono orgánico que requiere.
2,. Emisión y cobro de factura por la venta.
3. Retiro de producto en bodega</t>
  </si>
  <si>
    <t>Ninguno, solo acercarse a las Instalaciones del CGIRS.</t>
  </si>
  <si>
    <t>08H:00-16h30</t>
  </si>
  <si>
    <t>$5,00 saco de humus</t>
  </si>
  <si>
    <t>Planta central CGIRS  Mercado la Tebaida, Vivero , Mercado Centro Comercial</t>
  </si>
  <si>
    <t>Calle Llacurco, y Cazaderos, sector Chontacruz 
Teléfono: 3027827</t>
  </si>
  <si>
    <t>Oficina Administración</t>
  </si>
  <si>
    <t>SI</t>
  </si>
  <si>
    <t>N/A</t>
  </si>
  <si>
    <t>Venta de material Reciclado</t>
  </si>
  <si>
    <t>Venta de material recuperado en la planta de reciclaje a las distintas empresas locales y  nacionales</t>
  </si>
  <si>
    <t>1,  Registro de Información Y pesaje de camión-cliente
2. Soliictar en la Administración del CGIMRS la cantidad de material recuperado que require el comprador
3, Despacho de material recuperado que comprende carga y pesado del material en Kg.
4. Emisión y cobro de factura 5. Salida del material.</t>
  </si>
  <si>
    <t>Ninguno, acercarse a las Instalaciones del CGIRS, o llamar por teléfono para información</t>
  </si>
  <si>
    <t>1, Verificar en el Kardex de existencias la disponibilidade material requerido
2, Emisión Orden de despacho  en la planta de reciclaje
3. Emisión y cobro de factura,  4.Cliente cancela en Recaudación
5, Orden de despacho y autorizqación de  salida de mercadería</t>
  </si>
  <si>
    <t>De acuerdo a los precios fijados en el  CGIRS</t>
  </si>
  <si>
    <t>Empresas  que compran material reciclado, tanto local como nacional</t>
  </si>
  <si>
    <t>Planta central del CGIRS.</t>
  </si>
  <si>
    <t>Ingreso de vehículos particulares y pesaje por concepto de desalojo de residuos inorganicos</t>
  </si>
  <si>
    <t>Servicio de pesaje de vehículos livianos y pesados</t>
  </si>
  <si>
    <t>1, Registro de información y pesaje de vehículo 
2, Ingresar el vehículo a la báscula de pesaje
3, Emisión  documento de servicio para pago
4, Emisión título de crédito
5, Cobro de título por tasa servicio  de desalojo de basura.</t>
  </si>
  <si>
    <t>Ninguno, acercarse a las Instalaciones del Centro, o llamar por teléfono para información</t>
  </si>
  <si>
    <t>Pesaje, cobro</t>
  </si>
  <si>
    <t>08H:00-18h00</t>
  </si>
  <si>
    <t xml:space="preserve">$0,01 por Kg de residuos
</t>
  </si>
  <si>
    <t>10 min</t>
  </si>
  <si>
    <t>Calle Llacurco,  y Cazaderos, sector Chontacruz 
Teléfono: 3027827</t>
  </si>
  <si>
    <t>Punto de Recaudación</t>
  </si>
  <si>
    <t>Recaudar valores por concepto de pago de servicios municipales</t>
  </si>
  <si>
    <t>1, Acercarse el usuario al punto de recaudación del CGIRS para averiguar o pagar valores pendientes de pago
2, Emisión y cobro factura</t>
  </si>
  <si>
    <t>Ninguno, acercarse a las Instalaciones del Centro.</t>
  </si>
  <si>
    <t>1, Usuario se acerca a punto de recaudación
2, Emisión de título de crédito. 3.Consulta y paga de valores pendientes</t>
  </si>
  <si>
    <t>De acuerdo a los valores determinados</t>
  </si>
  <si>
    <t>5 min</t>
  </si>
  <si>
    <t>Punto de Recaudación del CGIRS</t>
  </si>
  <si>
    <t>Calle Llacurco, y Cazaderos sector Chontacruz 
Teléfono: 3027827</t>
  </si>
  <si>
    <t>Guianza a visitas Locales, Nacionales e Internacionales</t>
  </si>
  <si>
    <t>Brindar servicios de información y guianza a visitas locales, nacionales e Internacionales que acuden a las instalaciones del CGIRS</t>
  </si>
  <si>
    <t>1. Solicitar autorización previa visita a  las instalaciones del CGIRS a la máxima autoridad o Jefe de Higiene
2, Confirmar aceptación o rechazo de petición
3, Programar la visita
4, Brindar la atención de guianza por personal autorizado del CGIRS</t>
  </si>
  <si>
    <t>Realizar solicitud</t>
  </si>
  <si>
    <t>Oficina central del CGIRS</t>
  </si>
  <si>
    <t>Calle Llacurco, sector Chontacruz 
Teléfono: 3027827</t>
  </si>
  <si>
    <t>Oficina Administrción</t>
  </si>
  <si>
    <t>DIRECCIÓN DE UMAPAL -  DIRECCIÓN DE PLANIFICACIÓN - DIRECCIÓN DE COMUNICACIÓN - DIRECCIÓN DE SEGURIDAD Y CONTROL PÚBLICO
DIRECCIÓN DE CULTURA Y ARCHIVO HISTÓRICO - COORDINACIÓN DE EDUCACIÓN Y DEPORTES - COORDINACIÓN DE ARCHIVO CENTRAL - DIRECCIÓN DE LA UMTTTSV - JEFATURA DE AMBIENTE - JEFATURA DE HIGIENE
DIRECCIÓN DE OBRAS PÚBLICAS - CASMUL- JEFATURA DE TURISMO - DIRECCIÓN DE GESTIÓN ECONÓMICA - DIRECCIÓN FINANCIERA - DIRECCIÓN TALENTO HUMANO
JEFATURA DE REGULACIÓN Y CONTROL URBANO - JEFATURA DE CENTRO HISTÓRICO - JEFATURA DE PLANEAMIENTO URBANO - COORDINACIÓN DE RIESGOS</t>
  </si>
  <si>
    <t>Planes de Contingencia para Eventos Públicos y de Concentración Masiva</t>
  </si>
  <si>
    <t>Aprobación de Planes de Contingencia para Eventos Públicos y de concentración masiva</t>
  </si>
  <si>
    <t>Solicitud de requisitos y formatos respectivos en la Coordinació de Gestión de Riesgos</t>
  </si>
  <si>
    <t xml:space="preserve">1. Plan de Contigencia para Eventos Públicos (Formato)
2. Acta de Compromiso
3. Autorización Cuerpo de Bomberos
4. Solicitud de Aprobación a Alcalde/sa (papel valorado)
</t>
  </si>
  <si>
    <t>Revisión de Documentación en la Coordinación de Gestión de Riesgos
Entrega de Documento de aprobación al Usuario</t>
  </si>
  <si>
    <t>L 8 H00 A 13H00 Y 15H00 A 18H00
M 8 H00 A 11H00 Y 15H00 A 18H00
MI 8 H00 A 13H00 Y 15H00 A 18H00
JU 8 H00 A 13H00 Y 15H00 A 18H00
VI 8 H00 A 11H00Y 15H00 A 18H00</t>
  </si>
  <si>
    <t>Coordinación de Gestión de Riesgos</t>
  </si>
  <si>
    <t>UNIDAD DE GESTIÓN DE RIESGO DEL MUNICIPIO DE LOJA, EDIFICIO PRINCIPAL (Bolívar y José Antonio Eguiguren,  Teléfono: (07) 2570407 ext. 138</t>
  </si>
  <si>
    <t>Informes Técnicos ante presencia de eventos peligrosos naturales y antrópicos</t>
  </si>
  <si>
    <t xml:space="preserve">Analisis de Riesgos </t>
  </si>
  <si>
    <t>Solicitud a Alcalde/sa (papel valorado) e ingresar por Archivo General</t>
  </si>
  <si>
    <t>Haber ingresado el trámite por archivo general</t>
  </si>
  <si>
    <t>Se recibe el pedido ingresado por archivo con el respectivo número de trámite, se ingresa el trámite y se define una fecha para la inspección, se realiza la inspección, se emite el informe, se envía el informe a las dependencias operativas Municipales que correspondan.</t>
  </si>
  <si>
    <t>8 días</t>
  </si>
  <si>
    <t>CIUDADANÍA EN GENERAL</t>
  </si>
  <si>
    <t>Evaluación Inicial de Necesidades</t>
  </si>
  <si>
    <t>Levantamiento de Información técnica y social de ocurrencia de un evento peligroso así como la identificación inicial de necesidades para atención y respuesta</t>
  </si>
  <si>
    <t>Atraves de ECU 911 -Servicio Municipales
Solicitud a Alcalde/sa</t>
  </si>
  <si>
    <t>Se recibe el pedido ingresado por archivo con el respectivo número de trámite, se ingresa el trámite y se define una fecha para la inspección, se realiza la inspección, se emite el informe, se envía el informe a las dependencias Municiaples y estatales que correspondan</t>
  </si>
  <si>
    <t>Coordinación Interinstitucional de Emergencias / Desastres</t>
  </si>
  <si>
    <t>Reuniones y Gestiones del Comité de Operaciones de Emergencia Cantonal -COE C</t>
  </si>
  <si>
    <t>Comunicación oficial al COE Cantonal</t>
  </si>
  <si>
    <t>Haber enviado el oficio respectivo o haber realizado la coordinación con Secretaria General  y/o Coordinación General</t>
  </si>
  <si>
    <t>Se recibe el pedido ingresado por archivo con el respectivo número de trámite, posteriormente se analiza en COE Cantonal para la toma de decisiones</t>
  </si>
  <si>
    <t>CON DELEGADOS DE INSTITUCIONES</t>
  </si>
  <si>
    <t>Fortalecimiento de Capacidades para la Reducción del Riesgo de Desastres</t>
  </si>
  <si>
    <t>Recepción de la documentación;
Revisón de la información y datos;
Aprobación del Plan;
Entrega de la documentación al usuario</t>
  </si>
  <si>
    <t>Entidades estatales y públicas</t>
  </si>
  <si>
    <t>COORDINACIÓN DE EDUCACIÓN</t>
  </si>
  <si>
    <t>DIRECCIÓN DE CULTURA</t>
  </si>
  <si>
    <t xml:space="preserve">Para que los artistas expositores puedan acceder al servicio lo pueden hacer por medio de solicitud en papel valorado a la institución o  por invitación directa de la coordinación con cada uno de los centros culturales. En cuanto al público, se realizan invitaciones al público en general. Se realiza publicidad a través de los medios de comunicación institucional.  </t>
  </si>
  <si>
    <t xml:space="preserve">2 días </t>
  </si>
  <si>
    <t xml:space="preserve">ciudadnía en general </t>
  </si>
  <si>
    <t xml:space="preserve">Se solicita el apoyo de los diferentes departamentos municipalescomo: Higiene para la limpieza del lugar, Policia Municipla para la seguridad en el lugar, UCOT para mantener seguridad vehicular y peatonal en el sector y Comunicación para la difusión en medios de comunicación.   </t>
  </si>
  <si>
    <t>Viernes de 07H00 a 18H00</t>
  </si>
  <si>
    <t>Edificio  Central  del Municipio de Loja, Dirección de Gestión Económica - Unidad  de Comercialización  Teléfono  570407  extensión 200</t>
  </si>
  <si>
    <t>Proyecto Social Municipal micro franquicia  "Al Pasito Sabrosito"</t>
  </si>
  <si>
    <t xml:space="preserve">Fortalecer el desarrollo integral, económico y social de la ciudad, de los pequeños comerciantes y microempresarios fomentando la disminución de los niveles de marginalidad y generar así un patrimonio económico que genere empleos y utilidades para una localidad en crecimiento.
</t>
  </si>
  <si>
    <t>Si / No</t>
  </si>
  <si>
    <t>Proyecto Social Municipal "Betuneros".</t>
  </si>
  <si>
    <t>El objetivo de este prouecto es apoyar el trabajo de las betuneros del canton Loja, propicionando herramientas de trabajo para mejorar sus condicione laborales</t>
  </si>
  <si>
    <t>No se requiere</t>
  </si>
  <si>
    <t>SE realiza una evaluación de la necesidad y se coordina apoyo con empresa privada</t>
  </si>
  <si>
    <t>Emision de Permisos de funcionamiento  de la ciudad y Cantón Loja.</t>
  </si>
  <si>
    <t>Costo en dólares
1,84/kg</t>
  </si>
  <si>
    <t>06:00 a 19:00 (Centros de Abasto)
LUNES- VIERNES
08H00-13H00 Y             15H00-18H00(Coordinación de Mercados) Edificio Central</t>
  </si>
  <si>
    <t>Oficinas de la Direccion de Higiene y Abasto Municipal, Coordinación de Mercados,Ventanillas de Recaudacion Municipal. https://www.loja.gob.ec/cat egory/servicios/tramites?p age=2</t>
  </si>
  <si>
    <t>Oficinas de la Direccion de Higiene y Abasto Municipal, oficina de Coordinacion de Mercados, Ventanillas de Recaudacion Municipal.</t>
  </si>
  <si>
    <t>Dirección de Higiene - Coordinación de Saneamiento Ambiental</t>
  </si>
  <si>
    <t xml:space="preserve"> MUSEO PUERTA DE LA CIUDAD-  </t>
  </si>
  <si>
    <t xml:space="preserve">5 DÍAS </t>
  </si>
  <si>
    <t xml:space="preserve">  Museo Puerta de la Cuidad</t>
  </si>
  <si>
    <t xml:space="preserve">CALLE GRAN COLOMBIA PROLONGACIÓN DEL PUENTE BOLIVAR
   https://www.facebook.com/museo.puertadelaciudad/                                          </t>
  </si>
  <si>
    <t xml:space="preserve">ORQUESTA SINFÓNICA MUNICIPAL DE LOJA </t>
  </si>
  <si>
    <t xml:space="preserve">1. Planificación del evento.                                           2. Invitación.                                                                       3. Montaje de la logística.                                             4. Pruebas de sonido.                                                     5. Distruibución del personal de la jefatura para apoyo logístico.                                                                6. Publicidad.                                                            </t>
  </si>
  <si>
    <t>Calles Bernardo Valdivieso y Rocafuerte 072575144                                                                                                                                   https://m.facebook.com/LojaEsCultura2023/</t>
  </si>
  <si>
    <t xml:space="preserve">RONDALLA MUNICIPAL </t>
  </si>
  <si>
    <t>EN CASO DE REQUERIR LA PARTICIPACIÓN DE LA AGRUPACIÓN SOLICITARLA                                                                                                                                 Se da a conocer de las actividades mediantes las redes sociales LOJA ES CULTURA y mediante la página oficial del Municipio de Loja y se realiza invitaciones a instituciones públicas y privadas</t>
  </si>
  <si>
    <t xml:space="preserve">1. Planificación del evento.                                           2. Invitación.                                                                        3. Montaje de la logística.                                              4. Pruebas de sonido.                                                     5. Distruibución del personal de la jefatura para apoyo logístico.                                                                6. Publicidad.                                                            </t>
  </si>
  <si>
    <t xml:space="preserve">CIRCO SOCIAL  </t>
  </si>
  <si>
    <t xml:space="preserve">1. Planificación del evento.                                           2. Invitación.                                                                        3. Montaje de la logística.                                             4. Pruebas de sonido.                                                     5. Distruibución del personal de la jefatura para apoyo logístico.                                                                6. Publicidad.                                                            </t>
  </si>
  <si>
    <t xml:space="preserve"> CORO POLIFÓNICO MUNICIPAL</t>
  </si>
  <si>
    <t>EN CASO DE REQUERIR LA PARTICIPACIÓN SOLICITAR LA PARTICIPACIÓN DE LA AGRUPACIÓN                                                                        Se da a conocer de las actividades mediantes las redes sociales LOJA ES CULTURA y mediante la página oficial del Municipio de Loja y se realiza invitaciones a instituciones públicas y privadas</t>
  </si>
  <si>
    <t xml:space="preserve">RECITALES Y GESTIÓN POÉTICA </t>
  </si>
  <si>
    <t xml:space="preserve">1. Planificación del evento.                                            2. Invitación.                                                                        3. Montaje de la logística.                                             4. Pruebas de sonido.                                                     5. Distruibución del personal de la jefatura para apoyo logístico.                                                                 6. Publicidad.                                                            </t>
  </si>
  <si>
    <t>EN CASO DE REQUERIR LA PARTICIPACIÓN DE LA AGRUPACIÓN SOLICITARLA                                                                  Se da a conocer de las actividades mediantes las redes sociales LOJA ES CULTURA y mediante la página oficial del Municipio de Loja y se realiza invitaciones a instituciones públicas y privadas</t>
  </si>
  <si>
    <t>5 DIAS</t>
  </si>
  <si>
    <t xml:space="preserve">QHAPAQ ÑAÑ </t>
  </si>
  <si>
    <t>EN CASO DE REQUERIR LA PARTICIPACIÓN DE LA AGRUPACIÓN SOLICITARLA                                                                     Se da a conocer de las actividades mediantes las redes sociales LOJA ES CULTURA y mediante la página oficial del Municipio de Loja y se realiza invitaciones a instituciones públicas y privadas</t>
  </si>
  <si>
    <t xml:space="preserve">1. Planificación del evento.                                                 2. Invitación.                                                                         3. Montaje de la logística.                                              4. Pruebas de sonido.                                                     5. Distruibución del personal de la jefatura para apoyo logístico.                                                                    6. Publicidad.                                                            </t>
  </si>
  <si>
    <t xml:space="preserve">GRUPO FOLKLORICO TEMPORAL </t>
  </si>
  <si>
    <t xml:space="preserve">1. Planificación del evento.                                                 2. Invitación.                                                                         3. Montaje de la logística.                                              4. Pruebas de sonido.                                                     5. Distruibución del personal de la jefatura para apoyo logístico.                                                                    6. Publicidad.    </t>
  </si>
  <si>
    <t xml:space="preserve">EVENTO QUE SE REALIZA EN CONJUNTO CON LA DIÓCESIS DE LOJA </t>
  </si>
  <si>
    <t>EN CASO DE REQUERIR LA PARTICIPACIÓN DE LA AGRUPACIÓN SOLICITARLA                                                                      Se da a conocer de las actividades mediantes las redes sociales LOJA ES CULTURA y mediante la página oficial del Municipio de Loja y se realiza invitaciones a instituciones públicas y privadas</t>
  </si>
  <si>
    <t xml:space="preserve">SE DEBE PRESENTAR EL REQUERIMIENTO A LA MAXIMA AUTORIDAD INSTITUCIONAL CON PAPEL VALORADO       donde haga constar nombres completos, dirección, número de contacto; y, solicitud del requerimiento.                           O MEDIANTE REUNIÓN CON EL DIRECTOR DE CULTURA PARA COORDINAR EL PROGRAMA PARA RECIBIMIENTO                                         </t>
  </si>
  <si>
    <t xml:space="preserve">Difusión de todas las artes en espacios cerrados y no convencionales.                                    </t>
  </si>
  <si>
    <t xml:space="preserve">CON MESES DE ANTERIORIDAD PRESENTAR EL REQUERIMIENTO DE PARTICIPACIÓN </t>
  </si>
  <si>
    <t xml:space="preserve"> DEBE PRESENTAR EL REQUERIMIENTO A LA MAXIMA AUTORIDAD INSTITUCIONAL CON PAPEL VALORADO       donde haga constar nombres completos, dirección, número de contacto; y, solicitud del requerimiento.        </t>
  </si>
  <si>
    <t xml:space="preserve">1. Planificación del evento.                                                    2. Invitación.                                                                                3. Pruebas de sonido.                                                          4. Presentacion                                                                                                        5. Publicidad.                                                            </t>
  </si>
  <si>
    <t xml:space="preserve">Se da a conocer de las actividades mediantes las redes sociales LOJA ES CULTURA y mediante la página oficial del Municipio de Loja </t>
  </si>
  <si>
    <t xml:space="preserve">ASISTENCIA DE LA CIUDADANÍA A LOS LUGARES DONDE SE REALIZARÁ LOS EVENTOS </t>
  </si>
  <si>
    <t>LOJA CULTURA SOMOS TODOS EN LA RADIO MUNICIPAL</t>
  </si>
  <si>
    <t xml:space="preserve">1. ACERCARSE A LA DIRECCIÓN DE CULTURA.                                                                                  2. REUNIÓN CON EL DIRECTOR                              3. PRESENTACIÓN A ENTREVISTA                                                     </t>
  </si>
  <si>
    <t xml:space="preserve">Ciudadanía en general.
Entidades públicas o privadas.                                radio escuchas de la 90.1 / ciudadanía en general </t>
  </si>
  <si>
    <t xml:space="preserve">Calles Bernardo Valdivieso y Rocafuerte 072575144    https://www.loja.gob.ec/contenido/radio-municipal                                                                                                                               </t>
  </si>
  <si>
    <t>ACTIVACIONES ESCÉNICAS TEATRO QUIMERA</t>
  </si>
  <si>
    <t xml:space="preserve">EN CASO DE REQUERIR LA PARTICIPACIÓN DE LA AGRUPACIÓN SOLICITARLA                                                        Se da a conocer de las actividades mediantes las redes sociales LOJA ES CULTURA y mediante la página oficial del Municipio de Loja </t>
  </si>
  <si>
    <t xml:space="preserve">SE DEBE PRESENTAR EL REQUERIMIENTO A LA MAXIMA AUTORIDAD INSTITUCIONAL CON PAPEL VALORADO       donde haga constar nombres completos, dirección, número de contacto; y, solicitud del requerimiento.  Posterior se ve la disponibilidad de acuerdo a cronograma.                                          </t>
  </si>
  <si>
    <t xml:space="preserve">1. Planificación del evento.                                          2. Invitación.                                                                                3. Pruebas de sonido.                                                          4. Presentacion                                                                                                        5. Publicidad.                                                            </t>
  </si>
  <si>
    <t xml:space="preserve">5 DIAS </t>
  </si>
  <si>
    <t>SE DEBE PRESENTAR EL REQUERIMIENTO A LA MAXIMA AUTORIDAD INSTITUCIONAL CON PAPEL VALORADO       donde haga constar nombres completos, dirección, número de contacto; y, solicitud del requerimiento.         O mediante reunión con el Director de Cultura para su coordinación</t>
  </si>
  <si>
    <t xml:space="preserve">SON ESPECIAL </t>
  </si>
  <si>
    <t>EN CASO DE REQUERIR LA PARTICIPACIÓN SOLICITAR LA PARTICIPACIÓN DE LA AGRUPACIÓN                                                                                                                                             Se da a conocer de las actividades mediantes las redes sociales LOJA ES CULTURA y mediante la página oficial del Municipio de Loja y se realiza invitaciones a instituciones públicas y privadas</t>
  </si>
  <si>
    <t xml:space="preserve">1. Planificación del evento.                                           2. Invitación.                                                                        3. Montaje de la logística.                                              4. Pruebas de sonido.                                                     5. Distruibución del personal de la jefatura para apoyo logístico.                                                                6. Publicidad.           </t>
  </si>
  <si>
    <t>ACTIVACIONES EN LA PLAZA</t>
  </si>
  <si>
    <t>ARTES PLÁSTICAS</t>
  </si>
  <si>
    <t xml:space="preserve">SE DEBE PRESENTAR EL REQUERIMIENTO A LA MAXIMA AUTORIDAD INSTITUCIONAL CON PAPEL VALORADO       donde haga constar nombres completos, dirección, número de contacto; y, solicitud del requerimiento.          O MEDIANTE REUNIÓN CON EL DIRECTOR DE CULTURA PARA COORDINACIÓN                                                               </t>
  </si>
  <si>
    <t xml:space="preserve">1, PLANIFICACIÓN DEL EVENTO                                  2, ESTUDIO DE VIAVILIDAD                                                                                                                            3. IMPARTICIÓN DE TALLERES                                      4- REALIZACIÓN DE MURALES </t>
  </si>
  <si>
    <t>CENTRO CULTURAL ALFREDO MORA REYES</t>
  </si>
  <si>
    <t>Activacaciones culturales, exposiciones artísticas … entre otras</t>
  </si>
  <si>
    <t xml:space="preserve">1. VERIFICAR LA DISPONIBILIDAD DE FECHAS                                                                                        2, PLANIFICACIÓN DEL EVENTO                                3. INVITACIÓN                                                                         4. MONTAJE DE LOGÍSTICA                                     5. PRUEBAS DE SONIDO                                  PUBLICIDAD </t>
  </si>
  <si>
    <t>EVENTOS INSTITUCIONALES gratuitos</t>
  </si>
  <si>
    <t xml:space="preserve">5 dias </t>
  </si>
  <si>
    <t>Calles: Bolívar y Lourdes esquina  https://m.facebook.com/LojaEsCultura2023/</t>
  </si>
  <si>
    <t>CENTRO CULTURAL BERNARDO VALDIVIESO</t>
  </si>
  <si>
    <t>JEFATURA DE ARCHIVO HISTORICO</t>
  </si>
  <si>
    <t>Facilitar el acceso a la información de  los libros de la Colección "La Agustina"</t>
  </si>
  <si>
    <t>1. Teléfono inteligente</t>
  </si>
  <si>
    <t>Edificio  Central  del Municipio de Loja. Dirección de Gestión Económica, Unidad  de Desarrollo Microempresarial  Teléfono  570407
extensión 307</t>
  </si>
  <si>
    <t>Edificio  Central  del Municipio de Loja. Dirección de Gestión Económica, Unidad  de Desarrollo Microempresarial  Teléfono  570407
extensión 308</t>
  </si>
  <si>
    <t xml:space="preserve">Promocionar las potencialidades de las 13 parroquias rurales del cantón Loja en  la parte Productiva, Cultural, gastronómica  y Turística.                                     </t>
  </si>
  <si>
    <t>Coordinar con los Presidentes de los GAD Parroquiales, generando la motivación para firma de convenio de cooperación  que permita  comprometer recursos económicos y técnicos</t>
  </si>
  <si>
    <t>A través del GAD Parroquial, inscribir  a los productores, artesanos y emprendedores del sector para su participación en la Feria.</t>
  </si>
  <si>
    <t>Una vez legalizada socializado y en unos casos lafirma del convenio  se procede  a la coordinación y planificación de los diferentes componentes y actividades</t>
  </si>
  <si>
    <t>Espacios de comercialización en diferentes sectores de la ciudad; apoyando a los productores del cantón Loja y comerciantes minoristas,  asegurando el bienestar alimenticio y llegando a los hogares de la ciudadanía cumpliendo los paramentos de bioseguridad.</t>
  </si>
  <si>
    <t>Coordinando con los productores del cantón Loja y comerciantes minoristas, para que exista variedad de productos que se comercializarán; así mismo se coordina con los Presidentes de los barrios donde se llevará a cabo la comercialización.</t>
  </si>
  <si>
    <t>1. Solicitud en papel valorado del Municipio, dirigida a la Ing. Rosa Merino, Directora de Gestión Económica, solicitando un espacio de comercialización; colocar número de cédula y teléfono, a esto adjuntar copia de cédula y dejar en archivo central.
2. Copia de cédula solicitante y cónyuge (blanco y negro).
3. Certificado médico, otorgado por el Policlínico Municipal.
4. Ser mayor de 18 años.
5. Certificado de no tener puestos en los mercados o locales de la ciudad de Loja, emitidos por la Jefatura de Rentas Municipales, en papel valorado del Municipio.
6. Certificado de solvencia, emitido por la Jefatura de Rentas Municipales, en papel valorado del Municipio.
7. Presentar la documentación en una carpeta colgante color azul, en la Unidad de Comercialización.</t>
  </si>
  <si>
    <t xml:space="preserve">Se solicita el apoyo de los diferentes departamentos municipalescomo:Dirección de Higiene, Policía Municipal. UMAPAL, servicios Generales para la limpieza  y control donde se desarrolla la comercialización, Comunicación para la difusión   y personal de la Unidad de Comercialización para control de las ferias. </t>
  </si>
  <si>
    <t>De 06H00 a 14H00</t>
  </si>
  <si>
    <t>Productores y pequeños comerciantes de cantón Loja.</t>
  </si>
  <si>
    <t>1. Solicitud en papel valorado del Municipio, dirigida a la Ing. Rosa Merino, Directora de Gestión Económica, solicitando un espacio de comercialización; colocar número de cédula y teléfono, a esto adjuntar copia de cédula y dejar en archivo central.
2. Copia de cédula solicitante y cónyuge (blanco y negro).
3. Una fotografía tamaño carnet a colores actualizada.
4. Certificado médico, otorgado por el Policlínico Municipal.
5. Ser mayor de 18 años.
6. Certificado de no tener puestos en los mercados o locales de la ciudad de Loja, emitidos por la Jefatura de Rentas Municipales, en papel valorado del Municipio.
7. Certificado de solvencia, emitido por la Jefatura de Rentas Municipales, en papel valorado del Municipio.
8. Presentar la documentación en una carpeta colgante color azul, en la Unidad de Comercialización.</t>
  </si>
  <si>
    <t>Miércoles,Jueves, viernes y sábado de 08H00 a 18H00</t>
  </si>
  <si>
    <t>Emprendedores y artesanos de las parroquias rurales del cantón Loja, en este mes se incrementaron la participación de artesanos y emprendedores por el Festival de Ates Vivas 2022</t>
  </si>
  <si>
    <t xml:space="preserve">Espacios de Comercializacion  Feria del buen vestir </t>
  </si>
  <si>
    <t>Espacios de comercialización en el mercado Nueva Granada y mercado pequeño productor para apoyar a comerciantes minoristas en la venta de vestimenta y calzado. Y ropa de segundo uso</t>
  </si>
  <si>
    <t xml:space="preserve"> 1. Solicitud en papel valorado del Municipio, dirigida a la Ing. Rosa Merino, Directora de Gestión Económica, solicitando un espacio de comercialización; colocar número de cédula y teléfono, a esto adjuntar copia de cédula y dejar en archivo central.
2. Copia de cédula solicitante y cónyuge (blanco y negro).
3. Certificado médico, otorgado por el Policlínico Municipal.
4. Ser mayor de 18 años.
5. Certificado de no tener puestos en los mercados o locales de la ciudad de Loja, emitidos por la Jefatura de Rentas Municipales, en papel valorado del Municipio.
6. Certificado de solvencia, emitido por la Jefatura de Rentas Municipales, en papel valorado del Municipio.
7. Presentar la documentación en una carpeta colgante color azul, en la Unidad de Comercialización.</t>
  </si>
  <si>
    <t>Jueves (cada quince días) de 09H00 a 19H00</t>
  </si>
  <si>
    <t>PATIO DE COMIDAS RÁPIDAS BULEVARD SAN CHABAQUITO</t>
  </si>
  <si>
    <t>Espacios de comercialización en el pasaje Samaniego, para venta de comidas ráoidas Bulevar Dan Chabaquito</t>
  </si>
  <si>
    <t>Patio de servicios de Alimentación de cpmidas rápidas directo a la ciudadanía con todas las medidas de bioseguridad</t>
  </si>
  <si>
    <t xml:space="preserve">Son 11 personas de la Economía Popular y Soliodaria, mayores de edad y con la motivación para desarrollar el emprendimiento, cupos completos </t>
  </si>
  <si>
    <t xml:space="preserve">En coordinación con loos demás departamentos para la obtención de permisos de funcionamiento, cobros por el esacio publico y capacitaciones a los integrantes del bulevar </t>
  </si>
  <si>
    <t>de lunes a dábado de 16H00 a 02H00</t>
  </si>
  <si>
    <t>Emprendedores del Cantón Loja</t>
  </si>
  <si>
    <t>laruiz@loja.gob.ec</t>
  </si>
  <si>
    <t>5-22 Servicios - formularios - formatos - trámites</t>
  </si>
  <si>
    <r>
      <t xml:space="preserve">Cómo acceder al servicio
</t>
    </r>
    <r>
      <rPr>
        <sz val="12"/>
        <rFont val="Calibri"/>
        <family val="2"/>
      </rPr>
      <t>(Se describe el detalle del proceso que debe seguir la o el ciudadano para la obtención del servicio).</t>
    </r>
  </si>
  <si>
    <r>
      <t xml:space="preserve">Requisitos para la obtención del servicio
</t>
    </r>
    <r>
      <rPr>
        <sz val="12"/>
        <rFont val="Calibri"/>
        <family val="2"/>
      </rPr>
      <t>(Se deberá listar los requisitos que exige la obtención del servicio y donde se obtienen)</t>
    </r>
  </si>
  <si>
    <r>
      <t xml:space="preserve">Horario de atención al público
</t>
    </r>
    <r>
      <rPr>
        <sz val="12"/>
        <rFont val="Calibri"/>
        <family val="2"/>
      </rPr>
      <t>(Detallar los días de la semana y horarios)</t>
    </r>
  </si>
  <si>
    <r>
      <t xml:space="preserve">Tiempo estimado de respuesta
</t>
    </r>
    <r>
      <rPr>
        <sz val="12"/>
        <rFont val="Calibri"/>
        <family val="2"/>
      </rPr>
      <t>(Horas, Días, Semanas)</t>
    </r>
  </si>
  <si>
    <r>
      <t xml:space="preserve">Tipo de beneficiarios o usuarios del servicio
</t>
    </r>
    <r>
      <rPr>
        <sz val="12"/>
        <rFont val="Calibri"/>
        <family val="2"/>
      </rPr>
      <t>(Describir si es para ciudadanía en general, personas naturales, personas jurídicas, ONG, Personal Médico)</t>
    </r>
  </si>
  <si>
    <r>
      <t xml:space="preserve">Tipos de canales disponibles de atención
presencial:
</t>
    </r>
    <r>
      <rPr>
        <sz val="12"/>
        <rFont val="Calibri"/>
        <family val="2"/>
      </rPr>
      <t>(Detallar si es por ventanilla, oficina, brigada, página web, correo electrónico, chat en línea, contact center, call center, teléfono institución)</t>
    </r>
  </si>
  <si>
    <r>
      <t xml:space="preserve">Servicio Automatizado
</t>
    </r>
    <r>
      <rPr>
        <sz val="12"/>
        <rFont val="Calibri"/>
        <family val="2"/>
      </rPr>
      <t>(Si/No)</t>
    </r>
  </si>
  <si>
    <t>Proyecto Social Municipal "STANDS".</t>
  </si>
  <si>
    <t xml:space="preserve">Levantamiento de información </t>
  </si>
  <si>
    <t>Gratuito y pagado</t>
  </si>
  <si>
    <t>,</t>
  </si>
  <si>
    <t>Espacios de Comercializacion Feria de Exclusividades (ropa de segundo uso)</t>
  </si>
  <si>
    <t>Regulación y Control de Establecimientos Turísticos</t>
  </si>
  <si>
    <t>Requisitos para obtención del LUAF (Licencia Única Anual de Funcionamiento) 2023</t>
  </si>
  <si>
    <t>Acercarse al ITUR donde se les entregará los requisitos para tramitar la Licencia Anual de Funcionamiento 2023</t>
  </si>
  <si>
    <t xml:space="preserve">1) Copia del certificado del MINTUR                                      2) Formnulario N° 3 para permiso de funcionamiento (Ventanilla 1 de Recaudaciones)                        3) Especie valorada para LUAF (Ventanilla 1 de Recaudaciones)                        4) Copia de cédula de ciudadanía del representante legal.                                           5) Copia del permiso del Cuerpo de Bomberos, del año en vigencia.                                6) Comprobante de pago de impuestos Municipales(patente, activos totales, LUAF turismo) del año en vigencia                     7)Copia de RUC                     </t>
  </si>
  <si>
    <t>Una vez que tenga todos los requisitos, deberá acercarse hasta la oficina de la Unidad de Turismo para revisión de documentos y posterior ingreso por Archivo Central</t>
  </si>
  <si>
    <t xml:space="preserve">Del 01 al  30 de septiembre de 2023, se atiendió personalmete  al usuario,  en horario  de 08H00 a 13H00 y de 15H00 a 18H00. </t>
  </si>
  <si>
    <t>Se realiza Inspección y se entrega el permiso en un tiempo estimado de 10 días laborables.</t>
  </si>
  <si>
    <t>Todos los usuarios que mantengan en funcionamiento locales catalogados por el MINTUR como turísticos.</t>
  </si>
  <si>
    <t>Unidad Municipal de Turismo</t>
  </si>
  <si>
    <t>Olmedo y Rocafuerte, instalaciones del Teatro Bolívar, segundo piso</t>
  </si>
  <si>
    <t>No Aplica, sistema manual que inicia en archivo central con hoja de ruta</t>
  </si>
  <si>
    <t>Atender e informar a todas las personas que requieran información de atractivos turísticos de Loja.</t>
  </si>
  <si>
    <t>Acercarse al ITUR central, Puerta de la Ciudad, Terminal Terrestre, Vilcabamba, solicitar verbalmente y será atendido de inmediato.</t>
  </si>
  <si>
    <t>Acercarse a cualquiera de las   oficinas de Información Turística .</t>
  </si>
  <si>
    <t xml:space="preserve">ITUR CENTRO: Lunes  Viernes  de 08H00 a 13H00 y de 15H00 a 18h00. Sábado 08H00 a 16H00           
  ITUR PUERTA DE LA CIUDAD:  08H00 a 18H00. Sábados 09H00 a 21H00, ITUR VILCABAMBA: 
ITUR TERMINAL TERRESTRE: </t>
  </si>
  <si>
    <t>Todas las personas que requieran información turística de los atractivos turístico de nuestra ciudad (Visitantes, turistas y población en general)</t>
  </si>
  <si>
    <t>Itur Loja, Puerta de Ciudad, Terminal Terrestre y Vilcabamba.</t>
  </si>
  <si>
    <t>Edificio Central del Municipio de Loja.  Teléfono 2570407 extensión 1202.           Museo Mirador Puerta de la Ciudad  Teléfono 2587122     Terminal Terrestre     Teléfono 2572198    Parque Central de Vilcabamba               Teléfono 2640090</t>
  </si>
  <si>
    <t>1. Revisión vehicular, 2. Revisión de documentos</t>
  </si>
  <si>
    <t>1, Recoger documentación solicitada, 2. Solicitar a la ANT (Quito) las nuevas placas y 3. Entregar cuando estén disponibles</t>
  </si>
  <si>
    <t>g</t>
  </si>
  <si>
    <t>Personas alcanzadas</t>
  </si>
  <si>
    <t>Inspeccion  y Reinspecciones a diferentes Negocios Comerciales</t>
  </si>
  <si>
    <t>Servicio de inspeccion previo a la  emision de Permisos de Funcionamiento de: restaurantes, picanterias, clinicas, centros de salud, centros de diversiíon nocturna etc. De la ciudad y del cantón de Loja</t>
  </si>
  <si>
    <t>El ususario se acerca a secretaria de la  Jefatura de Higiene y retira los requisitos para permisos de funcionamiento iniciales.</t>
  </si>
  <si>
    <t xml:space="preserve">                                                                                                                                                                                                                                                                                                                                                                                                                                                                                                                                                                                                                                                                                                                                                                                                                                                                                                                                                                                                                                                                               </t>
  </si>
  <si>
    <t>1.- Revisión de la documentación en Higiene
2.- Entrega de la documentacion al inspector del sector, para que realice la inspección en
Situ.
3.- Emite el informe  correspondiente
4.- Entrega de Documentación.</t>
  </si>
  <si>
    <t>5  días habiles</t>
  </si>
  <si>
    <t>Jefatura de Higiene, Coordinación Municipal de Salud, Jefatura de Regulación y Control
Urbano y Centro Histórico</t>
  </si>
  <si>
    <t>José Antonio Eguiguren s/n y Bolivar   telefono :
2570407 ext.198 www.loja.gob.ec</t>
  </si>
  <si>
    <t>Página web , Departamento de Higiene y ventanilla de Archivo Central</t>
  </si>
  <si>
    <t>Servicio de renovación  de permisos de funcionamiento de locales comerciales, restaurantes, micromercados, tiendas, bodegas, hostales, licoreras, bares, discotecas, salones de eventos, gabinetes, spas, peluquerias, centros de tatuaje  de la ciudad y del canton de Loja</t>
  </si>
  <si>
    <t>1.- Entrega de la documentacion  en la Jefatura de Higiene  los documentos habilitantes  para su revisión.
2.- Estar pendiente del informe de inpección al local comercial.
3.- Si se detectaron observaciones durante la inspección, cumplir dentro del plazo establecido las mejoras al local.
4.- Realizar el seguimiento al proceso hasta obtener el permiso de renovación.</t>
  </si>
  <si>
    <t>Jefatura de Higiene, Coordinación de Salud, Jefatura de Rentas, Policlinico Municipal y Cuerpo de bomberos</t>
  </si>
  <si>
    <t>5032</t>
  </si>
  <si>
    <t>El ususario  igresa   a la Feria Comercial de  Ganado, en pie ubicada en el sector del Plateado.</t>
  </si>
  <si>
    <t>1.-  Contar con la respectiva autorizacion de Agrocalidad.  2.- Solicita al personal de
Jefatura de Higiene la Emision de Guias de Movilizacion,</t>
  </si>
  <si>
    <t>Jueves y Viernes                           06H00-
14H00</t>
  </si>
  <si>
    <t>Jefatura de Higiene, Coordinación Municipal de Salud y Agrocalidad</t>
  </si>
  <si>
    <t>12155</t>
  </si>
  <si>
    <t>Servicio de  Capacitaciones en Manipulacion de Alimentos, manejo de Desechos Sanitarios y Bioseguridad.</t>
  </si>
  <si>
    <t>Servicio de  Capacitaciones en Manipulacion de Alimentos, manejo de Desechos Sanitarios y Bioseguridad, a los diferentes establecimientos comerciales que Manipulan Alimentos , Casas de Salud y Generadores de Desechos Sanitarios Peligrosos</t>
  </si>
  <si>
    <t>El ususario se acerca a secretaria de la Jefatura de Higiene para obtener la información pertinente</t>
  </si>
  <si>
    <t>1.- Solicitud dirigida al Jefe de Higiene solicitando el requerimiento  (hacer constar la dirección exacta, correo electrónico y telefonos).
2.- Ingresar la solicitud en Archivo Central.</t>
  </si>
  <si>
    <t>1.- Recepción de la Solicitud para  realizar la Capacitacion.
2.- Visto Bueno del Jefe de Higiene.
3.-  Sumilla a Coordinacion Municipal de Salud.
4.-  Se coordina la fecha de Capacitacion.</t>
  </si>
  <si>
    <t>lunes-viernes                           8H00-13H00
15h00-18H00, y, Sabados de 7H00 A
15H00</t>
  </si>
  <si>
    <t>Propietarios o
representantes de las diferentes casas de Salud humana y animal asi como todos los que estan sujetos</t>
  </si>
  <si>
    <t>Jefatura de Higiene, Coordinación Municipal de Salud y Rentas Municipales</t>
  </si>
  <si>
    <t xml:space="preserve">Servicio de Recolección de Desechos Sanitarios Peligrosos de la Ciudad y Canton Loja </t>
  </si>
  <si>
    <t xml:space="preserve">Recoleccion de los Desechos Sanitarios  peligrosos en los Hospitales, Centros de Salud, Clínicas, centro de Diálisis, Laboratorios, Prostibulos, Moteles, Gabinetes, Spa, </t>
  </si>
  <si>
    <t>El ususario se acerca a secretaria de la Dirección de Higiene para obtener la información pertinente para acceder al servicio (ingreso al catastro de generadores)</t>
  </si>
  <si>
    <t>1.- Solicitud dirigida al jefe de Higiene solicitando la recolección de los Desechos Sanitarios
Peligrosos   (Papel Valorado)                                                                                      2.- Dirección exacta, (croquis), correo electrónico y telefonos celular o fijos).
3.- Ingresar la solicitud en Archivo Central.</t>
  </si>
  <si>
    <t>1.- Recepción de la solicitud para la recolección de Desechos Sanitarios  Peligrosos.
2.- Registro e ingreso a la ruta de recolección de Desechos Sanitarios Peligrosos.
3.- Asignación del horario de recolección.
4.- Recolección de los desechos peligrosos.
5.- Verificar la correcta     clasificación de los desechos Peligrosos : cortopunzantes y fundas especiales con sus respectivas etiquetas.</t>
  </si>
  <si>
    <t>1933 Recolecciones</t>
  </si>
  <si>
    <t>1.- Adquirir la hoja de papel valorado en la ventanilla Nro. 12 de
Recaudaciones Municipales.</t>
  </si>
  <si>
    <t>1.- Ingresa por Archivo General.
2.- Lo direccionan a la Dirección de Higiene.                                                        3.- El Director de Higiene sumilla al Departamento correspondiente para atención (Unidad Técnica)
4.- El técnico ( Unidad Técnica) conjuntamente con el solicitante proceden a realizar la inspección en el sitio solicitado por el usuario para verificar si es factible su utilización.
5.- Una vez realizado la inspección se procede a elaborar el Informe Técnico en la que se determina si es favorable o no la petición.</t>
  </si>
  <si>
    <t>Adjudicación de puestos en los Centros de Abastos del Municipio de Loja (parroquias Urbanas y Rurales del Cantón Loja)</t>
  </si>
  <si>
    <t>Incluir al sector vulnerable al comercio minoristra en los Centros de Abasto.</t>
  </si>
  <si>
    <t>Se coordina con la Administracion de cada Centro de Abasto la disponibilidad de puestos vacantes, luego:                                         1.- Adquirir papel valorado para solicitud  de trámites de Mercados en recaudaciones Municipales (Ventanilla 12)
2.- Adjuntar copia de la cédula de ciudadania y certificado de votacion actualizado.
3.- Comprar especie valorada para certificado de solvencia Municipal (Jefatura de Rentas Municipales).                                                     4.- Comprar especie valorada para  certificado de no poseer un local en los mercados, terminal terrestre, parqueamientos u otras actividades de orden económico, otorgado por la Jefatura de Rentas Municipales.
5.- Imprimir el certificado de dependencia laboral con el sector público de la pagina www.mrl.gob.ec</t>
  </si>
  <si>
    <t>1.- Entregar la solicitud en papel valorado municipal.
2.- Copia de la cedula de ciudadania y certificado de votacion actualizado.
3.- Certificado de solvencia Municipal (Jefatura de  Rentas Municipales).
4.- Certificado de no poseer un local en los mercados, terminal terrestre, parqueamientos u otras actividades de orden economico, otorgado por la Jefatura de Rentas  Municipales.
5.- Certificado de no poseer cargo publico otorgado por el Ministerio de Relaciones
Laborales.</t>
  </si>
  <si>
    <t>1.- Ingreso de la documentacion aparejada y completa del posible adjudicatario en Archivo
Central Municipal.
2.- Pasa a la Direccion de Higiene y Abasto.
3.- Se remite al Administrador del respectivo Centro de Abasto, quien emite informe sobre lo solicitado.
4.- Entrega del informe a la Coordinación de Mercados con la que se atendera lo requerido por el solicitante.                                                                5.- Posteriormente este Informe es enviado a la Junta de Remates quienes aprueban o no el pedido del posible adjudicatario.
6.- Si el adjudicatario cumple positivamente con todos los requisitos de ley, se procederá a la elaboración del contrato de arriendo por parte de la Procuraduria Sindica del Municipio, en caso de que el requerimiento sea negado, se procede a  archivar el expediente y posteriormente se dá a conocer al interesado sobre el  particular.</t>
  </si>
  <si>
    <t>Pagado</t>
  </si>
  <si>
    <t>La   respuesta es inmediata</t>
  </si>
  <si>
    <t xml:space="preserve">Designacion de personal para impedir y controlar  la mala utilizacion de la vìa pùblica. </t>
  </si>
  <si>
    <t>de lunes a sabado de 06:00h a 21:00h y domingo de 06:00h a 21:00h</t>
  </si>
  <si>
    <t xml:space="preserve">              </t>
  </si>
  <si>
    <t>CONTROL DEL CUMPLIMIENTO DE LAS NORMAS MUNICIPALES, ASÍ COMO JUZGAR SU INCUMPLIMIENTO</t>
  </si>
  <si>
    <t>Cumplir y hacer cumplir las ordenanzas, reglamentos , resoluciones, instructivos y demas instrumentos legales relacionados con el ámbito de sus competencias en materia de transporte terrestre, tránsito y seguridad vial.</t>
  </si>
  <si>
    <t>Competencias de la Municipalidad designadas al la Comisaria de Transito Municipal.</t>
  </si>
  <si>
    <t>Emisión de boletas de notificación para control del cumplimiento de las normas municipales en materia de transporte terrestre, tránsito y seguridad vial.</t>
  </si>
  <si>
    <t>08:00 a 13:00 y de  15:00 a 18:00</t>
  </si>
  <si>
    <t>Se atiende en las oficinas de la Comisaría Municipal de Tránsito</t>
  </si>
  <si>
    <t>18 de Noviembre y Av. Universitaria   www.municipiodeloja.gob.ec</t>
  </si>
  <si>
    <t>Página web y oficina de la Comisaría de Tránsito  .Telefono : 072587621 Ext: 116</t>
  </si>
  <si>
    <t>Designacion de personal para el control del cumplimiento de las normas municipales en materia de transporte terrestre, tránsito y seguridad vial.</t>
  </si>
  <si>
    <t>PROCEDIMIENTO PARA IMPUGNACION
DE LAS BOLETAS EMITIDAS A
CIUDADANOS POR
INCUMPLIMIENTO DE LAS
OREDENANZAS.</t>
  </si>
  <si>
    <t>Impugnación de boletas de notifiación.dentro del termino de  10 días posterior a la notificación.</t>
  </si>
  <si>
    <t xml:space="preserve">
1. Escrito de impugnación de acuerdo a los requisitos señalados en el Art 220 del COA, acompañado del papel valorado,dentro del termino de  10 días posterior a la notificación.
2. Copia de documento de identidad.
3. Boleta de notificación original o copia.
4. Documentos que acrediten que no se ha cometido la infracción.
</t>
  </si>
  <si>
    <t>1. Receptar por secretaria la impugnación de la infracción.
2. Revisar si la impugnación está dentro del término de diez días y si cumple con los requisitos establecidos en el COA.
3. En caso de no ser clara la impugnación se dispondrá que la persona interesada la complete o aclare en el término de cinco días. Si no lo realiza se expedirá el correspondiente acto administrativo sancionador.
4. Inicio del acto administrativo sancionador o apertura de prueba.
5. Notificar al presunto infractor.
6. Despacho de la prueba.
7. Notificar al presunto contraventor.
8. Elaborar del dictamen y la resolución del proceso administrativo sancionador 
9. Absolver o sancionar al presunto infractor.
10. Archivar el proceso administrativo sancionador.</t>
  </si>
  <si>
    <t>30 días habiles.</t>
  </si>
  <si>
    <t>PROCEDIMIENTO PARA APELACION
DE LAS BOLETAS EMITIDAS A
CIUDADANOS POR
INCUMPLIMIENTO DE LAS
OREDENANZAS.</t>
  </si>
  <si>
    <t>Apelación a resolución de la boleta de notifación. Dentro del termino de 10 días posterior a la resolución.</t>
  </si>
  <si>
    <t>1. Receptar por secretaria la apelación de la resolución.      2. Revisar si la impugnación está dentro del término de diez días y si cumple con los requisitos establecidos en el COA..
3. Resolución del recurso de apelación
4. Notificar al presunto infractor. .
5. Archivar el proceso administrativo sancionador.</t>
  </si>
  <si>
    <t>Un mes de plazo.</t>
  </si>
  <si>
    <t>PROCEDIMIENTO PARA
COMPARECENCIA DE LOS
CIUDADANOS NOTIFICADOS POR
INCUMPLIMIENTO DE LAS
OREDENANZAS.</t>
  </si>
  <si>
    <t>Comparecencia de la boleta de notificación, dentro del termino de  10 días posterior a la notificación.</t>
  </si>
  <si>
    <t>Ingresa en la secretaría de la Comisaria de Tránsito.</t>
  </si>
  <si>
    <t xml:space="preserve">Ingresa en la secretaría de la Comisaria de Tránsito.
1. Oficio o memorando dirigido al Comisaría Municipal de Transporte, Tránsito y Seguridad Vial, en el cual se solicite o se expliquen los requerimientos de la denuncia.
2. Copia de cedula.
</t>
  </si>
  <si>
    <t xml:space="preserve">1. Receptar por la secretaria los documentos solicitados.
2. Usuario firma el dictamen y la resolución.
3. Se adjunta el informe de la boleta de notificación.
4. Se elabora malla de valores que se envía a Dirección Financiera para que el contribuyente cancele el valor fijado.
5. Archivar el proceso administrativo sancionador.
</t>
  </si>
  <si>
    <t>MIGRACIONES DE INFRACCIONES DE LA COMISARIA DE TRÁNSITO.</t>
  </si>
  <si>
    <t>Ingresa en las ventanillas de la Coordinación de Gestión Documental y Archivo del Municipio de Loja</t>
  </si>
  <si>
    <t xml:space="preserve">1. Solicitud dirigida al Dirección Financiera (Colocar correo electrónico, dirección, teléfono, cedula).
2. Copia certificada del contrato de compra y venta.
3. Copia de cedula.
</t>
  </si>
  <si>
    <t xml:space="preserve">1. Dirección Financiera solicita un informe en el cual se indique si pertinente la migración de la multa.
2. La Comisaría de Transito emite el informe respectivo.
3. La Dirección Financiera se encarga de aceptar o no la migración de la multa.
</t>
  </si>
  <si>
    <t>10 días hábiles.</t>
  </si>
  <si>
    <t>DENUNCIAS E INSPECCIONES</t>
  </si>
  <si>
    <t xml:space="preserve">1. Oficio o memorando dirigido al Comisaría Municipal de Transporte, Tránsito y Seguridad Vial, en el cual se solicite o se expliquen los requerimientos de la denuncia.
2. Copia de cedula.
</t>
  </si>
  <si>
    <t xml:space="preserve">1. Revisión de la denuncia formal.
2. Inspección del lugar de la denuncia.
3. Informe de Inspector de tránsito del procedimiento tomado en la denuncia.
</t>
  </si>
  <si>
    <t>1-2 días habiles.</t>
  </si>
  <si>
    <r>
      <rPr>
        <b/>
        <sz val="12"/>
        <rFont val="Arial"/>
        <family val="2"/>
      </rPr>
      <t>Impugnación de boletas de notifiación</t>
    </r>
    <r>
      <rPr>
        <sz val="12"/>
        <rFont val="Arial"/>
        <family val="2"/>
      </rPr>
      <t>.Ingresa en las ventanillas de la Coordinación de Gestión Documental y Archivo del Municipio de Loja.</t>
    </r>
  </si>
  <si>
    <r>
      <rPr>
        <b/>
        <sz val="12"/>
        <rFont val="Arial"/>
        <family val="2"/>
      </rPr>
      <t>Apelación a resolución de la boleta de notifación</t>
    </r>
    <r>
      <rPr>
        <sz val="12"/>
        <rFont val="Arial"/>
        <family val="2"/>
      </rPr>
      <t>.Ingresa en las ventanillas de la Coordinación de Gestión Documental y Archivo del Municipio de Loja</t>
    </r>
  </si>
  <si>
    <r>
      <t>1.</t>
    </r>
    <r>
      <rPr>
        <sz val="12"/>
        <color indexed="8"/>
        <rFont val="Times New Roman"/>
        <family val="1"/>
      </rPr>
      <t xml:space="preserve">       </t>
    </r>
    <r>
      <rPr>
        <sz val="12"/>
        <color indexed="8"/>
        <rFont val="Calibri"/>
        <family val="2"/>
      </rPr>
      <t>Escrito de apelación a la resolución conforme lo establece el COA, acompañado del papel valorado. En el término de 10 días.</t>
    </r>
  </si>
  <si>
    <t xml:space="preserve">ATENCIÓN A CONTRIBUYENTES QUE HAN SIDO NOTIFICADOS POR INSPECTORES DE LA DIRECCIÒN Y COMISARÍA MUNICIPAL DE HIGIENE </t>
  </si>
  <si>
    <t xml:space="preserve">1.- El usuario comparece a la Comisaría Municipal de Higiene conforme a la boleta de notificación girada por el inspector de la Comisaría de Higiene por la presunta contravención.      </t>
  </si>
  <si>
    <t>El usuario comparece a la Comisaría Municipal de Higiene  y luego de indicarle el informe y registro fotográfico de la presunta contravención y en base al principio de mediación y celeridad procesa, con una fotocopia de la cédula de identidad y llenando una acta de comparecencia se sanciona por la contravención a la ordenanza municipal cometida. Posteriormente, se solicita la emisión de la correspondiente orden de título de crédito para que sea cancelada por el contribuyente en cualquier ventanilla de recaudaciones municipales.</t>
  </si>
  <si>
    <t xml:space="preserve">1.- Fotocopia de la cédula de identidad del infractor.                                                                                                             2.- Se llena ac ta de comparencia con datos del contraventor (Dirección, teléfono, correo electrónico) </t>
  </si>
  <si>
    <t xml:space="preserve">1.- Solicitud de orden de emisión de título de crédito a la Jefatura de Rentas Municipales para su posterior cancelación por el contribuyente.
2. Archivo de la documentación.
</t>
  </si>
  <si>
    <t>inmediato</t>
  </si>
  <si>
    <t>Oficina de la Comisaría Municipal de Higiene Y Abastos</t>
  </si>
  <si>
    <t>Oficina de la Comisaría de Higiene</t>
  </si>
  <si>
    <t>ATENCIÓN A CONTRIBUYENTES PARA APLEACIÓN E IMPUGNACIÓN DE NOTIFICACIONES</t>
  </si>
  <si>
    <t xml:space="preserve">1.- El usuario en el término de 10 días en forma escrita impugna la boleta de notificación girada por el inspector de la Comisaría de Higiene por la presunta contravención.  </t>
  </si>
  <si>
    <t>Con la impugancaión de la boleta de notificación girada por el Inspector de la Comisaría Municipal de Higiene de conformidad al Reglamento que Regula la Comisaría Municipal de Higiene  y Abastos del caton Loja, se notifica concediendo término de diez días hábiles para que se anuncie pruebas de descargo, caso contrario se sigue el debido procedimiento.</t>
  </si>
  <si>
    <t>Escrito de apelación de la boleta de notificación en el término de diez días habiles.</t>
  </si>
  <si>
    <t xml:space="preserve">1.- Si el comisario resuelve sancionar por la contravención, se notifica la sanción impuesta al presunto contraventor y se solicita la orden de emisión de título de crédito a la Jefatura de Rentas Municipales para su posterior cancelación por el contribuyente.
2. Archivo de la documentación.
</t>
  </si>
  <si>
    <t>SOLICITAR INFORMACIÓN REFERENTE A NICHOS, BOVEDAS Y TUMBAS, DE LOS DIFERENTES CEMENTERIOS ADMINISTRADOS POR EL MUNICIPIO DE LOJA</t>
  </si>
  <si>
    <t xml:space="preserve">Se genera un título de crédito ya sea por arriendo, renovación, liquidación y exhumaciones de  nichos, bovedas y tumbas. </t>
  </si>
  <si>
    <t>A través de una ventanilla ubicada en la Comisaría de Higiene,  para la atención exclusiva de asuntos relacionados con la atención de cementerios.</t>
  </si>
  <si>
    <t>Usuario requiere copia de la cédula para renovar nichos, bovedas y tumbas. Para realizar inhumaciones requiere certificado de defunción del difunto.</t>
  </si>
  <si>
    <t>Una vez cancelado nichos, bovedas y tumbas, se procede a legalizar en el Sistema Interno (GIM) y se procede a registrar en libros de cementarios</t>
  </si>
  <si>
    <t>Valores estipulados en Ordenazas Municipales</t>
  </si>
  <si>
    <r>
      <rPr>
        <sz val="12"/>
        <rFont val="Arial"/>
        <family val="2"/>
      </rPr>
      <t xml:space="preserve">Simon Bolivar y Jose Antonio Eguiguren </t>
    </r>
    <r>
      <rPr>
        <u val="single"/>
        <sz val="12"/>
        <color indexed="12"/>
        <rFont val="Arial"/>
        <family val="2"/>
      </rPr>
      <t xml:space="preserve">  www.municipiodeloja.gob.ec</t>
    </r>
  </si>
  <si>
    <t>ATENCIÓN A INFRACCIONES  EN MANEJO Y PROTECCIÓN DE FAUNA URBANA.</t>
  </si>
  <si>
    <t>Inspecciones por denuncia por infracciones a la Fauna Urbana</t>
  </si>
  <si>
    <t>Toda denuncia será escrita o oral contempla: Denuncia escrita: ingresa en  las ventanillas de la  Coordinación de Gestión Documental y Archivo:                                            1.  Solicitud en especie valorada, dirigida al Comisaraio de Ambiente y Mineria, firmada por el denunciante,  hara  constar, el nombre o razón social, Nro. de cédula, dirección domicialiaria, contacto telefónico y correo electrónico (obligatorio).                                                                                    2.  Los actos, hechos u omisiones denunciados.                      3. Los datos que permitan identificar al presunto infractor (nombres, dirección domiciliaria, Nro. de casa de haberlo), de ser el caso.                                                                                       4. Las pruebas que en su caso ofrezca el denunciante.    Denuncia oral: Puede realizarla en la Comisaría de Ambiente y Minería y contendrá los mismos requisitos excepto la especie valorada.</t>
  </si>
  <si>
    <t>1. Trámite sumillado por el Comisario para Inspectores de la Comisaría para que efectúe la inspección a denuncia. 
2. Inspección insitu a denuncia.
3. Informe de inspección 
4. En caso de notificación mediante boleta se continua con el inicio del procedimiento administrativo sancionador.
5. Resolución Administrativa, acusatoria o absolutoria.</t>
  </si>
  <si>
    <t>de lunes a viernes de 08h00 a 13h00 y 15h00 a 18h00</t>
  </si>
  <si>
    <t>Todo el proceso de desarrolla en 60 días hábiles</t>
  </si>
  <si>
    <t>Oficina de la Comisaría Municipal de Ambiente y Minería</t>
  </si>
  <si>
    <t>José Antonio Eguiguren y Bolívar esquina</t>
  </si>
  <si>
    <t>2570407-ext 1115</t>
  </si>
  <si>
    <t>ATENCIÓN A INFRACCIONES REALCIONADAS CON ARBOLADO URBANO</t>
  </si>
  <si>
    <t>Inspecciones por denuncia por infracciones a arbolado urbano</t>
  </si>
  <si>
    <t>ATENCIÓN A INFRACCIONES RELACIONADAS CON DENUNCIAS SOBRE MINERÍA ARTESANAL ILEGAL Y DEPÓSITOS DE MATERIALES ÁRIDOS Y PÉTREOS.</t>
  </si>
  <si>
    <t>Inspecciones por denuncia por infracciones a  Minería artesanal Ilegal y depósitos de materiales áridos y pétreos</t>
  </si>
  <si>
    <t>Atención a infracciones relacionadas con denuncias sobre almacenamiento, manejo y disposición final de aceites y grasas usadas (se incluye permisos de funcionamiento de centros generadores de desehos peligrosos)</t>
  </si>
  <si>
    <t>Inspecciones por denuncia por infracciones a la ordenzanza sobre almacenamiento, manejo y disposición final de aceites y grasas usadas (se incluye permisos de funcionamiento de centros generadores de desehos peligrosos)</t>
  </si>
  <si>
    <t>Todo el proceso se desarrolla en 60 días hábiles</t>
  </si>
  <si>
    <t>Comisaría Municipal de Ambiente y Minería</t>
  </si>
  <si>
    <t>(07) 2570407</t>
  </si>
  <si>
    <t>CONTROL POR EMERGENCIA SANITARIA, ORDENANZA 0024-2020</t>
  </si>
  <si>
    <t>Operativos de control de bioseguridad en base a Resoluciones de COE Cantonal</t>
  </si>
  <si>
    <t>Inicio de proceso Sancionador Administrativo a infractores</t>
  </si>
  <si>
    <r>
      <rPr>
        <b/>
        <sz val="12"/>
        <color indexed="8"/>
        <rFont val="Calibri"/>
        <family val="2"/>
      </rPr>
      <t>Denuncia escrita:</t>
    </r>
    <r>
      <rPr>
        <sz val="12"/>
        <rFont val="Arial"/>
        <family val="2"/>
      </rPr>
      <t xml:space="preserve"> ingresa en  las ventanillas de la  Coordinación de Gestión Documental y Archivo:                                            1.  Solicitud en especie valorada, dirigida al Comisaraio de Ambiente y Mineria, firmada por el denunciante,  hara  constar, el nombre o razón social, Nro. de cédula, dirección domicialiaria, contacto telefónico y correo electrónico.                                                                                            2.  Los actos, hechos u omisiones denunciados.                     3. Los datos que permitan identificar al presunto infractor (nombres, dirección domiciliaria, Nro. de casa de haberlo), de ser el caso.                                                                                 4. Las pruebas que en su caso ofrezca el denunciante. </t>
    </r>
  </si>
  <si>
    <r>
      <rPr>
        <b/>
        <sz val="12"/>
        <color indexed="8"/>
        <rFont val="Calibri"/>
        <family val="2"/>
      </rPr>
      <t>Denuncia escrita:</t>
    </r>
    <r>
      <rPr>
        <sz val="12"/>
        <rFont val="Arial"/>
        <family val="2"/>
      </rPr>
      <t xml:space="preserve"> ingresa en  las ventanillas de la  Coordinación de Gestión Documental y Archivo:                                            1.  Solicitud en especie valorada, dirigida al Comisaraio de Ambiente y Mineria, firmada por el denunciante,  hara  constar, el nombre o razón social, Nro. de cédula, dirección domicialiaria, contacto telefónico y correo electrónico (obligatorio).                                                                                    2.  Los actos, hechos u omisiones denunciados.                       3. Los datos que permitan identificar al presunto infractor (nombres, dirección domiciliaria, Nro. de casa de haberlo), de ser el caso.                                                                                4. Las pruebas que en su caso ofrezca el denunciante. </t>
    </r>
  </si>
  <si>
    <r>
      <rPr>
        <b/>
        <sz val="12"/>
        <color indexed="8"/>
        <rFont val="Calibri"/>
        <family val="2"/>
      </rPr>
      <t>En caso de allanamientos o impugnaciones.</t>
    </r>
    <r>
      <rPr>
        <sz val="12"/>
        <rFont val="Arial"/>
        <family val="2"/>
      </rPr>
      <t xml:space="preserve">
1. Escrito en papel valorado, dirigido al Comisario Municipal de Ambiente y Minería,  ingresado en   las ventanillas de la  Coordinación de Gestión Documental y Archivo (registrar correo electrónico y número de teléfono, nombres completos y número de cédula, obligatoriamente,).                                                                             2. Indicar si acepta o impugna la notificación que señale el número de boleta.                                                                               3. Copia de la boleta (opcional)                                                     4. Copia de la cédula (opcional).</t>
    </r>
  </si>
  <si>
    <r>
      <t>h</t>
    </r>
    <r>
      <rPr>
        <sz val="12"/>
        <color indexed="39"/>
        <rFont val="Calibri"/>
        <family val="2"/>
      </rPr>
      <t>ttps://bit.ly/2U9YAnu</t>
    </r>
  </si>
  <si>
    <r>
      <t xml:space="preserve">1.- Hoja valorada (adquirir formulario en las ventanilla Nro.12 de recaudaciones municipales, llenar la solicitud, dirección exacta del negocio con referencia, croquis y teléfono).
2.- Cartola para permiso de funcionamiento. adquirir formulario en las ventanilla nro.12 de recaudaciones municipales ( no llenar formulario)
3.- Copia legible de la cédula de identidad.
4.- Pago de la patente municipal e impuesto de activos totales (tramitar en rentas municipales).
5.- Certificado de salud del propietario y personal que labora en el local comercial
(otorgado por: dirección provincial de salud o clínica municipal).
6.- Permiso de cuerpo de bomberos.
</t>
    </r>
    <r>
      <rPr>
        <b/>
        <sz val="12"/>
        <color indexed="8"/>
        <rFont val="Calibri"/>
        <family val="2"/>
      </rPr>
      <t xml:space="preserve">Nota: </t>
    </r>
    <r>
      <rPr>
        <sz val="12"/>
        <color indexed="8"/>
        <rFont val="Calibri"/>
        <family val="2"/>
      </rPr>
      <t>adjuntar certificado o licencia ambiental obligatorio para: discotecas, bares salones de eventos, fábricas, gasolineras, mataderos, compra de venta de chatarras y fundidoras.</t>
    </r>
  </si>
  <si>
    <r>
      <t xml:space="preserve">Atender la necesidad al usuario del Servicio de prestación de </t>
    </r>
    <r>
      <rPr>
        <b/>
        <sz val="12"/>
        <color indexed="8"/>
        <rFont val="Calibri"/>
        <family val="2"/>
      </rPr>
      <t xml:space="preserve">Baterias Sanitarias Moviles </t>
    </r>
    <r>
      <rPr>
        <sz val="12"/>
        <color indexed="8"/>
        <rFont val="Calibri"/>
        <family val="2"/>
      </rPr>
      <t>a Organismos  Estatales Gubernamentales Organizaciones  Legalmente Constituidas.</t>
    </r>
  </si>
  <si>
    <t>COMISARÍA MUNCIPAL DE ORNATO</t>
  </si>
  <si>
    <t>SOLICITUD DE AUTORIZACIONES DE USO DE LA VÍA PÚBLICA</t>
  </si>
  <si>
    <t>Se brinda servicio público a los ciudadanos (as) que requieren permiso por ocupación de vía pública.</t>
  </si>
  <si>
    <t>1. Entregar la solicitud de uso de vía pública en físico a través de Archivo Central.                                              2.  Estar pendiente de que la respuesta de contestación se entregue oportunamente.</t>
  </si>
  <si>
    <t>1. Petición al  Comisario de Ornato, en papel municipal.                                                                                                   2. Copia de cédula de identidad                                                                                                                                                          3. Copia de R.U.C.,  cuando son instituciones públicas                                                                                                          4. La plaza de San Sebastián y Catedral solo con visto bueno del señor Alcalde                                                                                                                     5. Cancelar el derecho por uso de la vía pública.</t>
  </si>
  <si>
    <t xml:space="preserve">1. Entregar la solicitud de uso de vía en físico a través de archivo. 2. Archivo pasa  la solicitud de uso de vía a  la Comisaría de Ornato.                   3. Comisaría de Ornato, recepta solicitud de uso de vía, pasa a sumilla de Comisario, direcciona a responsable.                                                         4. Responsable, elabora orden de pago, entrega a usuario.   5. Usuario  ingresa en Rentas la orden de pago y paga en Recaudaciones  el valor por concepto de ocupación de la vía pública y entrega copias del pago y orden a la comisaría de ornato.          6. Responsable, entrega  la autorización por uso de vía  a usuario </t>
  </si>
  <si>
    <t>Con costo cuando son entidades particulares y sin costo cuando son entidades públicas.</t>
  </si>
  <si>
    <t>Oficina de la Comisaría de Ornato.</t>
  </si>
  <si>
    <t>Bolívar y José Antonio Eguiguren; teléfonos: 2570407 Ext. 187 y 188. Comisaría de Ornato. www.loja.gob.ec</t>
  </si>
  <si>
    <t xml:space="preserve">Oficina. 2 570 407 Ext.188 </t>
  </si>
  <si>
    <t>www.loja-gob.ec</t>
  </si>
  <si>
    <t>CONTESTACIÓN A NOTIFICACIONES REALIZADAS POR INSPECTORESDE LA COMISARÍA DE ORNATO.</t>
  </si>
  <si>
    <t>Se brinda un servicio público a los propietarios de inmuebles que han sido notificados por inspectores de la Comisaría Municipal de Ornato por contravenir a la Ordenanza Municipal  de Urbanismo, Construcción y Ornato (aceras, bordillos, cerramientos, pintura).</t>
  </si>
  <si>
    <t>1.  Ciudadano entrega contestación de boleta de notificación en papel valorado municipal, adjunta copia de la boleta, cédula, señala correo electrónico o casillero judicial si contesta con abogado y lo deja por Archivo.                                                                                2. Estar pendiente de que la respuesta  se entregue  oportunamente.</t>
  </si>
  <si>
    <t xml:space="preserve">1.  Solicitud de contestación de boleta de notificación en papel valorado municipal.                                               2. Copia de la boleta de notificación.                                                                                                                                              3. Copia de cédula.                                                                                                                                                                                       4. Correo electrónico o casillero judicial.                                                                                                                                     5. Teléfono de contacto. </t>
  </si>
  <si>
    <t xml:space="preserve"> 1.  Propietario,  contesta notificación en papel municipal dirigida al Comisario de Ornato, indicando que ha cumplido con la disposición dada, adjunta justificativo  (permiso de construcción de obra menor y fotografías del trabajo realizado)
2. Archivo , recepta trámite , revisa, ingresa a sistema,  emite hoja ruta,  imprime dos, la una entrega a usuario y la otra archiva con todo el trámite; pasa a la Comisaría de Ornato.                                  3. Recepcionista de  Ornato, recibe trámite, registra y pasa a sumilla de Comisario.                                                               4. Comisario de Ornato, revisa y sumilla trámite.                                                                    5. Recepcionista, direcciona trámite sumillado  al Asistente del Área Jurídica de la comisaría.                                6. Asistente, recepta trámite, ingresa al sistema y pasa al abogado.                            7. Abogado, revisa trámite más justificativos, autoriza el archivo.                      8. Asistente, archiva trámite.   
 </t>
  </si>
  <si>
    <t>08:00 a 8:30, 12h30 a 13h00,                  15h00 a 15h30 y 17h30 a 18h00</t>
  </si>
  <si>
    <t xml:space="preserve">Gratuito </t>
  </si>
  <si>
    <t>60 días de plazo</t>
  </si>
  <si>
    <t>Propietarios de inmuebles de la ciudad</t>
  </si>
  <si>
    <t>Bolívar y José Antonio Eguiguren; teléfonos: 2 570 407 Ext. 187 y 188. Comisaría de Ornato. www.loja.gob.ec</t>
  </si>
  <si>
    <t>SOLICITUD DE PERMISO DE ESPECTÁCULOS PÚBLICOS</t>
  </si>
  <si>
    <t>Se brinda servicio público, a los Clubes deportivos  y empresarios de artistas internacionales.</t>
  </si>
  <si>
    <t>1. Entregar la solicitud de permiso de espectáculos públicos en físico a través de Archivo Central.                               2.  Estar pendiente de que la respuesta de contestación se entregue  oportunamente.</t>
  </si>
  <si>
    <t xml:space="preserve">Nombres y apellidos completos, nacionalidad, copia de R.U.C., Cédula y domicilio para futuras notificaciones. 2.  Si el solicitante es extranjero presentará la autorización   expedida por el Ministerio del ramo 
en la que se le permita llevar a cabo la actividad que se trate. 3. Si  es  persona  jurídica   su  representante legal acompañará copia certificada de la escritura constitutiva con registro en trámite o debidamente registrada 4. El  señalamiento  y  croquis  de  localización  del  lugar  en  el  que  se   pretenda  celebrar  eespectáculo de que se trate. El programa del espectáculo público que se pretenda presentar en el que deberá indicar lo siguiente: a)  tipo y el contenido del espectáculo público a presentar, b) nombres de personas que vayan a efectuar el espectáculo señalado, c) la publicidad por medio de la cual se pretenda llevar a cabo, e) el precio de las localidades que se expenderán, f) contrato de vigilancia privada para la seguridad interna del espectáculo, g) aforo que pretenda o que se tenga autorizado, h) copia de contrato de arrendamiento del local, i) copia de contrato de amplificación de sonido, j) las medidas sistemas y operativos de seguridad que se instrumentarán para garantizar que no se altere el orden y la seguridad pública o se ponga en riesgo la integridad de los espectadores con motivo de la realización del espectáculo público de que se trate, conforme a la normatividad aplicable, k) visto bueno de la Secretaría de Riesgo, I) Garantía que cubra el 3% del total de taquilla ll, de acuerdo a la reforma de Ordenanza Municipal) Una garantía de responsabilidad civil para cubrir cualquier eventualidad, riesgo o siniestro que pueda sufrir los espectadores y participantes: m) la autorización de los organismos de socorro, cuerpo de bomberos y cruz roja,  n) autorización de la asociación o sociedad de autores o compositores que corresponda en su caso para los efectos de los derechos de autor o del propio titular, cuando la naturaleza del espectáculo público a presentar la requiera, conforme a la ley de la materia.
</t>
  </si>
  <si>
    <t>1. Entregar la solicitud de permiso de espectáculos públicos en físico a través de Archivo.                                                            2. Archivo pasa  la solicitud  de espectáculo s públicos a  la Comisaría de Ornato.                                                              3. Comisaría de Ornato, recepta solicitud de permiso  de espectáculo, pasa a sumilla de Comisario, direcciona a responsable.                                                      4. Responsable, verifica que cuente con todos los requisitos , pasa a comisario para la firma y  entrega el permiso a solicitante.</t>
  </si>
  <si>
    <t>08:00 a 8:30,  12h30 a 13h00,                  15h00 a 15h30  y  de 17h30 a 18h00</t>
  </si>
  <si>
    <t>Con costo cuando son eventos internacionales se cobra 10%, del valor de la taquilla y cuando son eventos deportivos se cobra el 5% de la recaudación de la taquilla.</t>
  </si>
  <si>
    <t>De acuerdo a la solicitud del permiso de espectáculos públicos.</t>
  </si>
  <si>
    <t>Clubes deportivos , empresarios de artistas internacionales.</t>
  </si>
  <si>
    <t xml:space="preserve">• Formulario de traspaso de dominio de predios. (Firmado por comprador y vendedor, anotar número de cédula, número de teléfono y correo electrónico). Adquirirla en Ventanilla de Información de Recaudaciones.
• Copia de cédula y certificado de votación de vendedor, comprador y cónyuges, de ser el  caso.
• Copias simples de escritura debidamente inscritas en el Registro de la Propiedad.
• Certificado historiado y linderado del Registro de la Propiedad actualizado.
• Minuta donde se haga constar el precio real del predio (especificar número de derechos y acciones, de ser el caso) y adjuntar credencial del Abogado.
• Copia del pago del impuesto predial vigente.
• Permiso de Construcción en caso de ser construcciones nuevas.
• Certificado de Habitabilidad (Propiedades Horizontales nuevas o antiguas)
• Documento de cambio o transferencia de medidor de agua potable (emitido por la Jefatura de Comercialización de UMAPAL). 
• CD con fotografía del predio y TODA la documentación digitalizada en formato PDF, ADICIONAL: PROPIEDAD CON CONSTRUCCIÓN Y PROPIEDADES HORIZONTALES: Plano arquitectónico en formato PDF y en formato .DXF, AutoCAD debidamente georreferenciado.
• Capeta color verde.
CASOS ESPECIALES, (los requisitos señalados, más lo que corresponda al caso) Apoderados, presentar el poder notariado
Extranjeros, copia del pasaporte
Personas Jurídicas, copia del RUC
Trámite con Crédito Hipotecario, certificación bancaria de crédito hipotecario. Propiedades Horizontales, copia simple de la Declaración de la Propiedad Horizontal, donde conste el cuadro de áreas y alícuotas debidamente inscrito en el Registro de la Propiedad.  Certificado de NO POSEER obligaciones internas pendientes.
Donación, acta de insinuación notarial.
Adjudicación, Providencia de adjudicación.
Construcciones nuevas, adjuntar copia del permiso de construcción.
</t>
  </si>
  <si>
    <t xml:space="preserve">1. Solicitud en papel valorado dirigida al Alcalde/sa.
2. Copia de la cédula de identidad del solicitante y de los herederos.
3. Copia de las escrituras de cada propiedad.
4. Certificado historiado linderado de cada propiedad del Registro de la Propiedad.
5. Copia de la carta de pago del impuesto predial del año en curso de cada propiedad.
6. Partida de defunción.
7. Minuta donde consten las hijuelas o sentencia ejecutoriada (firmado por abogado).
8. Copia del juicio de inventarios o acta de posesión efectiva de los herederos, debidamente inscrito en el Registro de la Propiedad.
Nota: Los requisitos se ajustan a la competencia otorgada a esta jefatura en el literal g del art. 521 (Ord. 038- 2021). El técnico designado podrá solicitar otros requisitos con base en la particularidad del caso.
No requiere presentar carpeta
</t>
  </si>
  <si>
    <t xml:space="preserve">1. Formulario para línea de fábrica (suscrito por el propietario)
2. Copia de la carta de pago del impuesto predial del año en curso.
3. Copia de la cédula de identidad del propietario.
4. Copia simple de las escrituras en donde consten linderos y cabida.
5. Certificado linderado del Registro de la Propiedad. 
Nota: En el caso de que la escritura no contenga medidas y/o cabida debe realizar informe de Nueva Linderación (Amojonamiento para predios en área rural).
Los requisitos se ajustan al Art. 453 (045-2022); sin embargo, el Técnico designado podrá solicitar otros requisitos con base en la particularidad del caso. 
No requiere presentar carpeta.
</t>
  </si>
  <si>
    <t xml:space="preserve">1. Solicitud en papel valorado dirigida al jefe de Regulación y Control Urbano. 
2. Certificado de Regulación Urbana y documentos habilitantes originales.
3. Copia del permiso de construcción.
4. Copia certificada de los planos aprobados u originales y adicional una copia de planos 
5. Fotografías del estado actual.
6. Formularios debidamente notariados, se los descarga de la página web www.loja.gob.ec (permiso de construcción y contrato de dirección técnica notariado). Original y 3 copias.
Nota: Según sea el caso se solicitarán los estudios adicionales necesarios. 
Los requisitos se ajustan al Art. 469 (Ord. 038- 2021) y Art. 57 (Ord. 045-2022), sin embargo, el Técnico designado podrá solicitar otros requisitos con base en la particularidad del caso.
Presentar en carpeta naranja 
</t>
  </si>
  <si>
    <r>
      <t xml:space="preserve">1. Solicitud en papel valorado dirigida al jefe de Regulación y Control Urbano.
2. Certificado de Regulación Urbana y documentos habilitantes.
3. Certificado historiado linderado del Registro de la Propiedad actualizado.
4. Certificado de factibilidad de agua potable y alcantarillado conferido por UMAPAL (favorable).
5. Certificado de no afectación eléctrica emitido por la EERSSA.
6. Planos del proyecto en físico y digital, formato DWG/DXF y georeferenciado, firmados por el propietario y el proyectista, conteniendo: ubicación; delimitación exacta de linderos y especificación de los colindantes; propuesta de división del predio; cortes del terreno para identificar pendientes, ríos, quebradas, etc.; cuadro de datos conteniendo superficies y porcentajes del área total del predio a subdividir, área útil, área de vías y aceras, área de afectación, área de protección, área verde y comunal, listado de los predios con área y linderos; y, cronograma valorado de ejecución de las obras de infraestructura.
7. Copia de cedula y certificado de votación del propietario y del proyectista 
Nota: Nota: Los requisitos se ajustan al Art. 481 (Ord. 038-2021), sin embargo, el Técnico designado podrá solicitar otros requisitos con base en la particularidad del caso.
Presentar en carpeta color verde.
</t>
    </r>
  </si>
  <si>
    <t>1. Solicitud en papel valorado dirigida al jefe de Regulación y Control Urbano.
2. Certificado de Regulación Urbana y documentos habilitantes (copia de escrituras y de la carta de pago del impuesto predial del año en curso).
3. Copia de los planos aprobados.
4. Copia del permiso de construcción o certificado de Avalúos y Catastros indicando el año de construcción para construcciones anteriores al año 2000.
5. Certificado de habitabilidad favorable para los que impliquen remodelación o ampliación de construcciones existentes.
6. Certificado historiado linderado del Registro de la Propiedad.
7. Copia de la cédula de identidad del propietario y del proyectista.
8. Cuadro de alícuotas (con 2 decimales y cerrados al 100 %), linderos y áreas comunales.
9. Planos de la edificación, individualizando claramente en planos y en una matriz cada una de las áreas a declararse en propiedad horizontal con codificación de colores, linderaciones, etc.
10. Declaratoria de Área y Linderos y Reglamento de copropiedad 
11. Certificados de la existencia de servicios de infraestructura conferidos por UMAPAL y EERSSA.
12. Certificado de seguridad otorgado por el Cuerpo de Bomberos 
13. Fotografías del estado actual.
14. Archivo digital del proyecto en formato DXF, DWG O PDF y ubicación georeferenciada (del emplazamiento) en el sistema de coordenadas UTM WGS 84 Z17 SUR).
Nota: Los requisitos se ajustan al Art. 252 (Ord. 038-2021) y Art. 33 (Ord. 045- 2022), sin embargo, el técnico designado podrá solicitar otros requisitos con base en la particularidad del caso.
Presentar en carpeta color roja</t>
  </si>
  <si>
    <r>
      <rPr>
        <b/>
        <sz val="12"/>
        <color indexed="8"/>
        <rFont val="Calibri"/>
        <family val="2"/>
      </rPr>
      <t>Para créditos bancarios, trámites judiciales.</t>
    </r>
    <r>
      <rPr>
        <sz val="12"/>
        <color indexed="8"/>
        <rFont val="Calibri"/>
        <family val="2"/>
      </rPr>
      <t xml:space="preserve">
• 1. Solicitud en especie valorada de la Institución, dirigida al Jefe de Avalúos y Catastros (hacer constar: número cédula, número de teléfono y correo electrónico). Adquirirla en la Ventanilla de Información de Recaudaciones.
2. Copia de la cédula del propietario.
3. Copia simple de las escrituras. 
4. Certificado Historiado y Linderado del Registro de la Propiedad Actualizado. 
5. Copia pago del pago del impuesto Predial vigente. 
6. Permiso de Construcción, en caso de construcciones nuevas o actualización de construcción. 
</t>
    </r>
    <r>
      <rPr>
        <b/>
        <sz val="12"/>
        <color indexed="8"/>
        <rFont val="Calibri"/>
        <family val="2"/>
      </rPr>
      <t xml:space="preserve">     Para certificado de no poseer bienes:   </t>
    </r>
    <r>
      <rPr>
        <sz val="12"/>
        <color indexed="8"/>
        <rFont val="Calibri"/>
        <family val="2"/>
      </rPr>
      <t xml:space="preserve">
• A más de los literales 1 y 2 se deberá adjuntar el certificado otorgado por el Registro de la Propiedad de No Poseer Bienes. 
</t>
    </r>
  </si>
  <si>
    <r>
      <rPr>
        <b/>
        <sz val="12"/>
        <rFont val="Calibri"/>
        <family val="2"/>
      </rPr>
      <t xml:space="preserve"> EN PREDIO URBANOS:</t>
    </r>
    <r>
      <rPr>
        <sz val="12"/>
        <rFont val="Calibri"/>
        <family val="2"/>
      </rPr>
      <t xml:space="preserve">
• Solicitud en especie valorada de la Institución, dirigida al Jefe de Avalúos y Catastros, (hacer constar: número de cédula, número de teléfono y correo electrónico). Adquirirla en la Ventanilla de Información de Recaudaciones.
• Copia del pago del impuesto predial vigente.
• Copia de cédula de los propietarios (pasaporte en caso de extranjeros) (poder Notarial en caso de representantes y/o autorización de existir herederos).
• Partidas de Defunción (fallecidos) o juicio de inventario. 
• Copia simple de escrituras (legibles)
• Certificado Historiado y Linderado del Registro de la Propiedad actualizado.
• Certificado de Afectación del predio emitido por la Jefatura de Regulación y Control Urbano. 
• Levantamiento planimétrico (geo referenciado) en físico y digital (CD CON PLANO EN DWG O SHAPE), realizado por un profesional certificado, conforme modelo de planimetría expuesta en estafeta de Avalúos y Catastros.
• Cedula de Profesional que realiza el levantamiento planimétrico. 
• Permiso de construcción (edificaciones nuevas)
• Carpeta color azul.
NOTA: Actas entre colindantes se solicitará luego de la revisión técnica de ser el caso.
</t>
    </r>
    <r>
      <rPr>
        <b/>
        <sz val="12"/>
        <rFont val="Calibri"/>
        <family val="2"/>
      </rPr>
      <t xml:space="preserve">EN PREDIOS RÚSTICOS: </t>
    </r>
    <r>
      <rPr>
        <sz val="12"/>
        <rFont val="Calibri"/>
        <family val="2"/>
      </rPr>
      <t xml:space="preserve">
</t>
    </r>
    <r>
      <rPr>
        <b/>
        <sz val="12"/>
        <rFont val="Calibri"/>
        <family val="2"/>
      </rPr>
      <t xml:space="preserve">SOLICITUD PREVIA DE PUNTOS:
• </t>
    </r>
    <r>
      <rPr>
        <sz val="12"/>
        <rFont val="Calibri"/>
        <family val="2"/>
      </rPr>
      <t>Previo al ingreso del trámite de Amojonamiento de se debe solicitar los puntos   georeferenciados:
a) Solicitud dirigida a la Jefatura de Avalúos y Catastros solicitando los puntos             georeferenciados del predio.
b) Copia del pago del impuesto predial</t>
    </r>
    <r>
      <rPr>
        <b/>
        <sz val="12"/>
        <rFont val="Calibri"/>
        <family val="2"/>
      </rPr>
      <t xml:space="preserve">
SOLICITUD DE AMOJONAMIENTO:
</t>
    </r>
    <r>
      <rPr>
        <sz val="12"/>
        <rFont val="Calibri"/>
        <family val="2"/>
      </rPr>
      <t xml:space="preserve">• Solicitud en especie valorada de la Institución dirigida al Jefe de Avalúos y Catastros pidiendo revisión técnica (hacer constar: número de cédula, número de teléfono y correo electrónico). Adquirirla en la Ventanilla de Información de Recaudaciones.
• Copia del pago del impuesto predial vigente.
• Copia simple de las escrituras (legibles). 
• Certificado Historiado y Linderado del Registro de la Propiedad actualizado.
• Adjuntar carpeta con toda la documentación que entrega la Notaria. 
-Acta de amojonamiento de deslinde notarial o sentencia de juicio de amojonamiento                           (según  sea el caso)
• Informe de perito con su respectivo levantamiento planimétrico georeferenciado en físico y digital (CD CON PLANO EN DWG O SHAPE). 
• Carpeta color Azul. </t>
    </r>
  </si>
  <si>
    <r>
      <rPr>
        <b/>
        <sz val="12"/>
        <color indexed="8"/>
        <rFont val="Calibri"/>
        <family val="2"/>
      </rPr>
      <t>CERTIFICADO DE VIABILIDAD DE USO DE SUELO</t>
    </r>
    <r>
      <rPr>
        <sz val="12"/>
        <color indexed="8"/>
        <rFont val="Calibri"/>
        <family val="2"/>
      </rPr>
      <t xml:space="preserve">
1. Solicitud en papel valorado dirigida al jefe de Regulación y Control Urbano (especificar actividad)
2. Copia de la carta de pago del impuesto predial del año en curso.
3. Copia de la cédula de identidad del propietario.
4. Certificado, registro o licencia ambiental para el caso de establecimientos contaminantes (lubricadoras, gasolineras, bodegas de gas, bodegas de materiales reciclados, etc.).
</t>
    </r>
    <r>
      <rPr>
        <b/>
        <sz val="12"/>
        <color indexed="8"/>
        <rFont val="Calibri"/>
        <family val="2"/>
      </rPr>
      <t>Nota:</t>
    </r>
    <r>
      <rPr>
        <sz val="12"/>
        <color indexed="8"/>
        <rFont val="Calibri"/>
        <family val="2"/>
      </rPr>
      <t xml:space="preserve"> Los requisitos se ajustan a la competencia otorgada a esta jefatura en el literal J del Art. 521 (Ord. 038-2021).  El técnico designado podrá solicitar otros requisitos con base en la particularidad del caso
No requiere presentar carpeta
</t>
    </r>
    <r>
      <rPr>
        <b/>
        <sz val="12"/>
        <color indexed="8"/>
        <rFont val="Calibri"/>
        <family val="2"/>
      </rPr>
      <t xml:space="preserve">CERTIFICADO DE FACTIBILIDAD </t>
    </r>
    <r>
      <rPr>
        <sz val="12"/>
        <color indexed="8"/>
        <rFont val="Calibri"/>
        <family val="2"/>
      </rPr>
      <t xml:space="preserve">
1. Solicitud en papel valorado dirigida al jefe de Regulación y Control Urbano
2. Copia de la carta de pago del impuesto predial del año en curso.
3. Copia de la cédula de identidad del propietario.
4. Para licoreras y Bares: Informe de visto bueno de Dirección de Higiene. 
Para subdivisión: únicamente lo que consta en los numerales 1-3.
Para proyecto: Adicionalmente a lo que consta en los numerales 1-3, certificado, registro o licencia ambiental; radio de influencia; y, fotografías del estado actual.
Para permiso de funcionamiento: adicionalmente a lo que consta en los numerales 1-3, certificado, registro o licencia ambiental; radio de influencia; fotografías del estado actual; y, plantas arquitectónicas (sirven solamente como referencia). Informe de visto bueno de la Dirección de Higiene si el radio cumple o no para continuar con la solicitud de factibilidad (adjuntar copia de viabilidad y radio).
Nota: Los requisitos se ajustan a la competencia otorgada a esta jefatura en el literal J del Art. 521 (Ord. 038-2021). El técnico designado podrá solicitar otros requisitos con base en la particularidad del caso.
No requiere presentar carpeta
</t>
    </r>
  </si>
  <si>
    <r>
      <t xml:space="preserve">•1. Solicitud en papel valorado dirigida al Jefe de Regulación y Control Urbano.
2. Certificado simple del Registro de la Propiedad.
3. Copia de la cédula de identidad del propietario.
4. Carta de pago del impuesto predial del año en curso.
5. Fotografías del estado actual.
6. Copia de escrituras.
Nota: Los requisitos se ajustan al Art. 474 (Ord. 038- 2021), sin embargo, el técnico designado podrá solicitar otros requisitos con base en la particularidad del caso. 
Presentar en carpeta color amarilla.
</t>
    </r>
    <r>
      <rPr>
        <b/>
        <u val="single"/>
        <sz val="12"/>
        <color indexed="8"/>
        <rFont val="Calibri"/>
        <family val="2"/>
      </rPr>
      <t>CUBIERTAS - CAMBIO DE MATERIALES:</t>
    </r>
    <r>
      <rPr>
        <sz val="12"/>
        <color indexed="8"/>
        <rFont val="Calibri"/>
        <family val="2"/>
      </rPr>
      <t xml:space="preserve"> Además de los requisitos anteriores adjuntar Diseño arquitectónico (planta, corte y elevación)
</t>
    </r>
    <r>
      <rPr>
        <b/>
        <u val="single"/>
        <sz val="12"/>
        <color indexed="8"/>
        <rFont val="Calibri"/>
        <family val="2"/>
      </rPr>
      <t>DEMOLICIÓN:</t>
    </r>
    <r>
      <rPr>
        <sz val="12"/>
        <color indexed="8"/>
        <rFont val="Calibri"/>
        <family val="2"/>
      </rPr>
      <t xml:space="preserve"> 
1. Solicitud en papel valorado dirigida al jefe de Regulación y Control Urbano.
2. Copia del permiso de construcción.
3. Carta de compromiso protocolizada y firmada por el propietario y el director técnico, en el que se garantiza el 100 % del avalúo de las afectaciones (garantía).
4. En el caso de no haber proyecto, presentar una memoria técnica descriptiva de lo que se pretenda realizar  
5. Lo dispuesto en los artículos 610, 611, 612, 613 y 614 de la Ord. 038-2021
Nota: Nota: Los requisitos se ajustan a los Art. 472, 610-614 (Ord. 038-2021). Sin embargo, el técnico designado podrá solicitar otros requisitos con base en la particularidad del caso.
Presentar en carpeta color amarilla.
</t>
    </r>
  </si>
  <si>
    <r>
      <rPr>
        <b/>
        <sz val="12"/>
        <color indexed="8"/>
        <rFont val="Calibri"/>
        <family val="2"/>
      </rPr>
      <t>APROBACIÓN DE PLANOS</t>
    </r>
    <r>
      <rPr>
        <sz val="12"/>
        <color indexed="8"/>
        <rFont val="Calibri"/>
        <family val="2"/>
      </rPr>
      <t xml:space="preserve">
•1. Solicitud en papel valorado dirigida al jefe de Regulación y Control Urbano. 
2. Certificado de Regulación Urbana y todos los documentos habilitantes originales.
3. Planos arquitectónicos de la propuesta.
4. Fotografías del estado actual y su entorno.
5. Archivo digital del proyecto en formato DXF, DWGO PDF y ubicación georeferenciada (del emplazamiento) en el sistema de coordenadas UTM WGS84Z17SUR.
6. En ampliaciones se debe incluir el levantamiento del estado actual y los planos aprobados de la edificación existente.
7. Presentar los documentos en carpeta azul
Nota: Los requisitos se ajustan al Art. 453 (045- 2022); sin embargo, el Técnico designado podrá solicitar otros requisitos con base en la particularidad del caso. 
Presentar en carpeta color azul.
</t>
    </r>
    <r>
      <rPr>
        <b/>
        <sz val="12"/>
        <color indexed="8"/>
        <rFont val="Calibri"/>
        <family val="2"/>
      </rPr>
      <t>PERMISO DE CONSTRUCCIÓN OBRAS MAYORES</t>
    </r>
    <r>
      <rPr>
        <sz val="12"/>
        <color indexed="8"/>
        <rFont val="Calibri"/>
        <family val="2"/>
      </rPr>
      <t xml:space="preserve">
1. Solicitud en papel valorado dirigida al jefe de Regulación y Control Urbano. 
2. Certificado de Regulación Urbana y documentos habilitantes.
3. Copia de los planos aprobados.
4. Fotografías del estado actual.
5. Formularios debidamente notariados, se lo descarga de la página web www.loja.gob.ec (Permiso de construcción, contrato de dirección técnica).
Nota: Los requisitos se ajustan al Art. 469 (Ord. 038- 2021) y Art. 57 (Ord. 045-2022) sin embargo, el Técnico designado podrá solicitar otros requisitos con base en la particularidad del caso.  
Presentar en carpeta color azul
</t>
    </r>
  </si>
  <si>
    <r>
      <rPr>
        <b/>
        <sz val="12"/>
        <color indexed="8"/>
        <rFont val="Calibri"/>
        <family val="2"/>
      </rPr>
      <t>ADULTOS MAYORES:</t>
    </r>
    <r>
      <rPr>
        <sz val="12"/>
        <color indexed="8"/>
        <rFont val="Calibri"/>
        <family val="2"/>
      </rPr>
      <t xml:space="preserve">
• El adulto mayor o su representante debidamente autorizado, deberá acercarse de manera personal a la ventanilla especial de la Jefatura de Rentas, con cedula de identidad del interesado y su cónyuge, proporcionando además a siguiente información:
Dirección, Telefoneo, Correo Electrónico real y de uso frecuente.
Certificado del Registro de la propiedad actualizado de ser el caso
</t>
    </r>
    <r>
      <rPr>
        <b/>
        <sz val="12"/>
        <color indexed="8"/>
        <rFont val="Calibri"/>
        <family val="2"/>
      </rPr>
      <t xml:space="preserve">
POR DISCAPACIDAD:</t>
    </r>
    <r>
      <rPr>
        <sz val="12"/>
        <color indexed="8"/>
        <rFont val="Calibri"/>
        <family val="2"/>
      </rPr>
      <t xml:space="preserve">
1. Solicitud en especie valorada dirigida al Director Financiero (adquirir especie en ventanilla de información de Recaudaciones)
2. Copia de Cedulas de identidad tanto del interesado como de su cónyuge.
3. Copia de carnet de Discapacidad otorgado por el Ministerio de Salud Pública del Ecuador.
4. Copia legible de Escritura donde conste razón de inscripción del Registro de la Propiedad y/o Certificado Simple del Registro de la Propiedad Actualizado
5. En el caso de solicitar exoneración acogiéndose a los beneficios de hijo/a menor de edad, con discapacidad, adjuntar copia del carnet de discapacidad y cedula de identidad.
</t>
    </r>
    <r>
      <rPr>
        <b/>
        <sz val="12"/>
        <color indexed="8"/>
        <rFont val="Calibri"/>
        <family val="2"/>
      </rPr>
      <t xml:space="preserve">
POR PRÉSTAMOS HIPOTECARIOS:</t>
    </r>
    <r>
      <rPr>
        <sz val="12"/>
        <color indexed="8"/>
        <rFont val="Calibri"/>
        <family val="2"/>
      </rPr>
      <t xml:space="preserve">
• Solicitud en especie valorada dirigida al Director Financiero (adquirir especie en ventanilla de información de Recaudaciones)
• Copia de Cedulas de identidad tanto del interesado como su cónyuge
• Copia legible de la Escritura donde conste razón de inscripción del Registro de la Propiedad y/o Certificado Simple del registro de la Propiedad actualizado 
• Tabla de amortización actualizada, otorgada por la Institución Financiera.
• Certificación otorgada por la institución financiera de que el crédito se encuentra activo.
Cabe resaltar que, para dar continuidad a los trámites de baja de títulos de crédito por Predio Urbano, así como de Utilidad a la venta de predios y Alcabalas, deberá solicitar los requisitos a la jefatura de Avalúos y Catastros.</t>
    </r>
  </si>
  <si>
    <r>
      <rPr>
        <b/>
        <sz val="12"/>
        <color indexed="8"/>
        <rFont val="Calibri"/>
        <family val="2"/>
      </rPr>
      <t>Para tiendas, micromercados, frigoríficos, hoteles, hostales, moteles, restaurantes, panaderías, cafeterías, almacenes agropecuarios, consultorios médicos, fábricas de elaboración de bebidas alcohólicas y no alcohólicas, gabinetes de belleza, consultorios médicos, hospitales, clínicas, bares estudiantiles, nigth club, cabaret, canchas sintéticas, galleras, plantas de faenamiento de aves, camales, billas, etc.</t>
    </r>
    <r>
      <rPr>
        <sz val="12"/>
        <color indexed="8"/>
        <rFont val="Calibri"/>
        <family val="2"/>
      </rPr>
      <t xml:space="preserve">
a) Solicitud dirigida al Director de Higiene en hoja de papel valorado (Se adquiere en ventanilla Nro. 12 de Recaudaciones), en donde constará dirección exacta, correo electrónico y teléfono.
b) Copia a color de la cédula de identidad.
c) Copia de Certificados de pago de la patente municipal e impuestos a los activos totales, donde conste la dirección actual de la actividad comercial.
d) Copia de Certificado de Salud de todas las personas que laboran en el negocio (Otorgado por el Policlínico Municipal o Ministerio de Salud Pública del cantón Loja).
e) Especie valorada de permiso anual de funcionamiento adquirido en la ventanilla Nro. 12 en Recaudaciones.
</t>
    </r>
    <r>
      <rPr>
        <b/>
        <sz val="12"/>
        <color indexed="8"/>
        <rFont val="Calibri"/>
        <family val="2"/>
      </rPr>
      <t>PARA: BARES, LICORERAS, DISCOTECAS, SALONES DE BANQUETES Y RECEPCIONES, CLUBS NOCTURNOS, DEPÓSITOS DE BEBIDAS ALCOHÓLICAS AL POR MAYOR:</t>
    </r>
    <r>
      <rPr>
        <sz val="12"/>
        <color indexed="8"/>
        <rFont val="Calibri"/>
        <family val="2"/>
      </rPr>
      <t xml:space="preserve">
Previo a la presentación de los requisitos en la Dirección de Higiene para la obtención del permiso anual de funcionamiento, el usuario deberá tramitar la obtención del CERTIFICADO DE VIABILIDAD DE USO DE SUELO Y RADIO GEORREFERENCIADO (200m), en las Jefaturas de Regulación y Control Urbano o Patrimonio Cultural y Centro Histórico, según corresponda, para verificar si existe la presencia de los centros definidos en el Art. … (11).- Restricción, establecidos en la Ordenanza No. 09-2013. 
</t>
    </r>
    <r>
      <rPr>
        <b/>
        <sz val="12"/>
        <color indexed="8"/>
        <rFont val="Calibri"/>
        <family val="2"/>
      </rPr>
      <t xml:space="preserve">De ser positiva la viabilidad de uso de suelo (cuenta con uso de suelo), se continúa con el siguiente proceso: </t>
    </r>
    <r>
      <rPr>
        <sz val="12"/>
        <color indexed="8"/>
        <rFont val="Calibri"/>
        <family val="2"/>
      </rPr>
      <t xml:space="preserve">
a) Solicitud dirigida al Director de Higiene en hoja de papel valorado (Se adquiere en ventanilla Nro. 12 de Recaudaciones), en donde se adjunte el Certificado de Uso de Suelo y Radio Georreferenciado (200m), a objeto de verificar si existe la presencia de los centros definidos en el Art. … (11).- Restricción, establecidos en la Ordenanza No. 09-2013.
</t>
    </r>
    <r>
      <rPr>
        <b/>
        <sz val="12"/>
        <color indexed="8"/>
        <rFont val="Calibri"/>
        <family val="2"/>
      </rPr>
      <t xml:space="preserve">De no existir restricción, </t>
    </r>
    <r>
      <rPr>
        <sz val="12"/>
        <color indexed="8"/>
        <rFont val="Calibri"/>
        <family val="2"/>
      </rPr>
      <t xml:space="preserve">continuar con el pago de patente en Recaudaciones Municipales y solicitar el CERTIFICADO DE FACTIBILIDAD del local, en las Jefaturas de Regulación y Control Urbano o Patrimonio Cultural y Centro Histórico, según corresponda.
</t>
    </r>
    <r>
      <rPr>
        <b/>
        <sz val="12"/>
        <color indexed="8"/>
        <rFont val="Calibri"/>
        <family val="2"/>
      </rPr>
      <t xml:space="preserve">EL CERTIFICADO DE FACTIBILIDAD solo corresponde a los siguientes establecimientos: BARES, DISCOTECAS, SALONES DE BANQUETES Y RECEPCIONES Y CLUBS NOCTURNOS
b) Solicitud dirigida al Director de Higiene en hoja de papel valorado (Se adquiere en ventanilla Nro. 12 de Recaudaciones) en donde se adjunten los siguientes requisitos: 
- </t>
    </r>
    <r>
      <rPr>
        <sz val="12"/>
        <color indexed="8"/>
        <rFont val="Calibri"/>
        <family val="2"/>
      </rPr>
      <t>Copia de certificado de Certificado de viabilidad de uso de suelo y radio de influencia (200m)
- Copia de Certificado de Factibilidad 
- Copia a color de la cédula de identidad.
- Copia de certificado de salud de todas las personas que laboran en el negocio (Otorgado por el Policlínico Municipal o Ministerio de Salud Pública del cantón Loja).
- Copia de pago de la patente municipal e impuestos a los activos totales, donde conste la dirección actual de la actividad comercial.
- Especie valorada de permiso de funcionamiento adquirido en la ventanilla Nro. 12 en Recaudaciones.
- En caso de cambio de propietario adjuntar: Contrato de compra venta notariada, Copia de cédula de comprador y vendedor, Copia del último permiso de funcionamiento del dueño anterior.</t>
    </r>
    <r>
      <rPr>
        <b/>
        <sz val="12"/>
        <color indexed="8"/>
        <rFont val="Calibri"/>
        <family val="2"/>
      </rPr>
      <t xml:space="preserve">
</t>
    </r>
  </si>
  <si>
    <t xml:space="preserve">CONCIERTOS ESPECIALES  CON LAS AGRUPACIONES MUNICIPALES         </t>
  </si>
  <si>
    <t>FESTIVAL INTERNACIONAL  DE ARTES VIVAS LOJA 2023</t>
  </si>
  <si>
    <t xml:space="preserve">DE LUNES A VIERNES DE 08H00 A 13H00 Y 15H00 A 18H00                                  FECHA DE LOS EVENTOS:     4-15-19-24-29                   </t>
  </si>
  <si>
    <t>Se realizan diferentes actividades de índole cultural con la participación de  AGRUPACIONES AGRUPACIONES - BANDAS INTERINSTITUCIONALES - RETRETAS CULTURALES -  DOMINGOS DE PEATONIZACIÓN</t>
  </si>
  <si>
    <t xml:space="preserve">SE REALIZA ACTIVIDAD CULTURAL - ARTÍSTICA EN PLAZAS Y PARQUES DE LA CIUDAD </t>
  </si>
  <si>
    <t xml:space="preserve">Talleres de dibujo y pintura                         Elaboración  de murales                          Artes Plásticas en la Plazas y parques de la ciudad                                                        PROGRAMA DE LA DIRECCIÓN DE CULTURA.                                                                                                                                </t>
  </si>
  <si>
    <r>
      <t xml:space="preserve">Se realizan exposiciones artísticas de lunes a sábado en el horario de 08:00 a 19:00.                                                        </t>
    </r>
    <r>
      <rPr>
        <b/>
        <sz val="12"/>
        <rFont val="Calibri"/>
        <family val="2"/>
      </rPr>
      <t>NOMBRE DEL EVENTO:</t>
    </r>
    <r>
      <rPr>
        <sz val="12"/>
        <rFont val="Calibri"/>
        <family val="2"/>
      </rPr>
      <t xml:space="preserve">                     1, EXPOSICIÓN PICTÓRICA NACIONAL                                                                                                                                       </t>
    </r>
  </si>
  <si>
    <r>
      <t xml:space="preserve">SE DEBE PRESENTAR EL REQUERIMIENTO A LA MAXIMA AUTORIDAD INSTITUCIONAL CON PAPEL VALORADO       donde haga constar nombres completos, dirección, número de contacto; y, solicitud del requerimiento. Posterior se ve la disponibilidad de acuerdo a cronograma.                                             </t>
    </r>
    <r>
      <rPr>
        <b/>
        <sz val="12"/>
        <color indexed="8"/>
        <rFont val="Calibri"/>
        <family val="2"/>
      </rPr>
      <t xml:space="preserve">PARA EL EVENTO: </t>
    </r>
    <r>
      <rPr>
        <sz val="12"/>
        <color indexed="8"/>
        <rFont val="Calibri"/>
        <family val="2"/>
      </rPr>
      <t>Asistencia  a los centros culturales municiapales.</t>
    </r>
  </si>
  <si>
    <r>
      <t xml:space="preserve">DE LUNES A VIERNES DE 08H00 A 13H00 Y 15H00 A 18H00, SÁBADOS DE 08H00 A 21H030 Y DOMINGOS 09H00 A 20H00          </t>
    </r>
    <r>
      <rPr>
        <b/>
        <sz val="12"/>
        <rFont val="Calibri"/>
        <family val="2"/>
      </rPr>
      <t>FECHA DE LOS EVENTOS</t>
    </r>
    <r>
      <rPr>
        <sz val="12"/>
        <rFont val="Calibri"/>
        <family val="2"/>
      </rPr>
      <t xml:space="preserve">                            1. </t>
    </r>
    <r>
      <rPr>
        <b/>
        <sz val="12"/>
        <rFont val="Calibri"/>
        <family val="2"/>
      </rPr>
      <t xml:space="preserve"> 06/09/2023                     </t>
    </r>
  </si>
  <si>
    <r>
      <t xml:space="preserve">Interpretación de música universal en diferentes formatos, música nacional y Latinoamérica                        </t>
    </r>
    <r>
      <rPr>
        <b/>
        <sz val="12"/>
        <rFont val="Calibri"/>
        <family val="2"/>
      </rPr>
      <t xml:space="preserve">PROGRAMA DE LA DIRECCIÓN DE CULTURA              </t>
    </r>
    <r>
      <rPr>
        <sz val="12"/>
        <rFont val="Calibri"/>
        <family val="2"/>
      </rPr>
      <t xml:space="preserve">                                             </t>
    </r>
    <r>
      <rPr>
        <b/>
        <sz val="12"/>
        <rFont val="Calibri"/>
        <family val="2"/>
      </rPr>
      <t xml:space="preserve">NOMBRE DEL EVENTO:               1. </t>
    </r>
    <r>
      <rPr>
        <sz val="12"/>
        <rFont val="Calibri"/>
        <family val="2"/>
      </rPr>
      <t xml:space="preserve">CONCIERTO INAUGURAL DEL PERIODO LECTIVO DE LA ORQUESTA SINFÓNICA INFANTIL.                     2. RAICES PARA GUITARRAS Y ORQUESTA DE CARLOS BONILLA                </t>
    </r>
  </si>
  <si>
    <r>
      <t xml:space="preserve">EN CASO DE REQUERIR LA PARTICIPACIÓN DE LA AGRUPACIÓN SOLICITARLA                                                </t>
    </r>
    <r>
      <rPr>
        <b/>
        <sz val="12"/>
        <rFont val="Calibri"/>
        <family val="2"/>
      </rPr>
      <t>PROGRAMA DE LA DIRECCIÓN DE CULTURA</t>
    </r>
    <r>
      <rPr>
        <sz val="12"/>
        <rFont val="Calibri"/>
        <family val="2"/>
      </rPr>
      <t xml:space="preserve">                                                                                 Se da a conocer de las actividades mediantes las redes sociales LOJA ES CULTURA y mediante la página oficial del Municipio de Loja y se realiza invitaciones a instituciones públicas y privadas</t>
    </r>
  </si>
  <si>
    <r>
      <t xml:space="preserve"> SE DEBE PRESENTAR EL REQUERIMIENTO A LA MAXIMA AUTORIDAD INSTITUCIONAL CON PAPEL VALORADO       donde haga constar nombres completos, dirección, número de contacto; y, solicitud del requerimiento. Posterior se ve la disponibilidad de acuerdo a cronograma.                                                   </t>
    </r>
    <r>
      <rPr>
        <b/>
        <sz val="12"/>
        <color indexed="8"/>
        <rFont val="Calibri"/>
        <family val="2"/>
      </rPr>
      <t xml:space="preserve">PARA EL EVENTO: </t>
    </r>
    <r>
      <rPr>
        <sz val="12"/>
        <color indexed="8"/>
        <rFont val="Calibri"/>
        <family val="2"/>
      </rPr>
      <t>Asistencia de la ciudadanía al lugar donde se realizará el evento, en este caso al Teatro Bolívar</t>
    </r>
  </si>
  <si>
    <r>
      <t xml:space="preserve">DE LUNES A VIERNES DE 08H00 A 13H00 Y 15H00 A 18H00                                  </t>
    </r>
    <r>
      <rPr>
        <b/>
        <sz val="12"/>
        <color indexed="8"/>
        <rFont val="Calibri"/>
        <family val="2"/>
      </rPr>
      <t>FECHA DE LOS EVENTOS:</t>
    </r>
    <r>
      <rPr>
        <sz val="12"/>
        <color indexed="8"/>
        <rFont val="Calibri"/>
        <family val="2"/>
      </rPr>
      <t xml:space="preserve">                               1.  06/09/2023                         2. 14/09/2023                                        </t>
    </r>
  </si>
  <si>
    <r>
      <t xml:space="preserve">Evento realizado  como contribución directa al desarrollo del arte y la cultura. Espacio cultural para el deleite de la ciudadanía.                                                                                                                                                                                                                      1. </t>
    </r>
    <r>
      <rPr>
        <b/>
        <sz val="12"/>
        <rFont val="Calibri"/>
        <family val="2"/>
      </rPr>
      <t xml:space="preserve">NOMBRE DEL EVENTO  </t>
    </r>
    <r>
      <rPr>
        <sz val="12"/>
        <rFont val="Calibri"/>
        <family val="2"/>
      </rPr>
      <t xml:space="preserve">PASILLOS, BOLEROS Y ALGO MÁS CON LA BANDA MUNICIPAL                       </t>
    </r>
    <r>
      <rPr>
        <b/>
        <sz val="12"/>
        <rFont val="Calibri"/>
        <family val="2"/>
      </rPr>
      <t xml:space="preserve">                                   2, PARTICIPACIONES EXTERNAS</t>
    </r>
  </si>
  <si>
    <r>
      <t xml:space="preserve">SE DEBE PRESENTAR EL REQUERIMIENTO A LA MAXIMA AUTORIDAD INSTITUCIONAL CON PAPEL VALORADO       donde haga constar nombres completos, dirección, número de contacto; y, solicitud del requerimiento.                                            </t>
    </r>
    <r>
      <rPr>
        <b/>
        <sz val="12"/>
        <color indexed="8"/>
        <rFont val="Calibri"/>
        <family val="2"/>
      </rPr>
      <t>PARA EL EVENTO</t>
    </r>
    <r>
      <rPr>
        <sz val="12"/>
        <color indexed="8"/>
        <rFont val="Calibri"/>
        <family val="2"/>
      </rPr>
      <t xml:space="preserve">: Asistencia de la ciudadanía al lugar donde fue solicitado. </t>
    </r>
  </si>
  <si>
    <r>
      <t xml:space="preserve">DE LUNES A VIERNES DE 08H00 A 13H00 Y 15H00 A 18H00                                  </t>
    </r>
    <r>
      <rPr>
        <b/>
        <sz val="12"/>
        <color indexed="8"/>
        <rFont val="Calibri"/>
        <family val="2"/>
      </rPr>
      <t>FECHA DE LOS EVENTOS</t>
    </r>
    <r>
      <rPr>
        <sz val="12"/>
        <color indexed="8"/>
        <rFont val="Calibri"/>
        <family val="2"/>
      </rPr>
      <t>:                    1. 29/09/2023                  2. 4, 8, 12, 16,21,24</t>
    </r>
  </si>
  <si>
    <r>
      <t xml:space="preserve">Proyectos de intervención social 
 Creación y preparación de talleres 
 Producción y realización deactividades artísticas.                               1. </t>
    </r>
    <r>
      <rPr>
        <b/>
        <sz val="12"/>
        <rFont val="Calibri"/>
        <family val="2"/>
      </rPr>
      <t xml:space="preserve">NOMBRE DEL EVENTO ARTÍSTICO:                              </t>
    </r>
    <r>
      <rPr>
        <sz val="12"/>
        <rFont val="Calibri"/>
        <family val="2"/>
      </rPr>
      <t xml:space="preserve">                                                  1.  PEDIDOS EXTERNOS DE LA CIUDADANÍA Y OTROS DEPARTAMENTOS                                                                                            
</t>
    </r>
  </si>
  <si>
    <r>
      <t xml:space="preserve">EN CASO DE REQUERIR LA PARTICIPACIÓN SOLICITAR LA PARTICIPACIÓN DE LA AGRUPACIÓN                                                                    Se da a conocer de las actividades mediantes las redes sociales LOJA ES CULTURA y mediante la página oficial del Municipio de Loja y se realiza invitaciones a instituciones públicas y privadas             </t>
    </r>
    <r>
      <rPr>
        <b/>
        <sz val="12"/>
        <rFont val="Calibri"/>
        <family val="2"/>
      </rPr>
      <t xml:space="preserve">PROGRAMA DE LA DIRECCIÓN DE CULTURA                                           </t>
    </r>
    <r>
      <rPr>
        <sz val="12"/>
        <rFont val="Calibri"/>
        <family val="2"/>
      </rPr>
      <t xml:space="preserve">       Se da a conocer de las actividades mediantes las redes sociales LOJA ES CULTURA y mediante la página oficial del Municipio de Loja y se realiza invitaciones a instituciones públicas y privadas           </t>
    </r>
    <r>
      <rPr>
        <b/>
        <sz val="12"/>
        <rFont val="Calibri"/>
        <family val="2"/>
      </rPr>
      <t xml:space="preserve">                    </t>
    </r>
  </si>
  <si>
    <r>
      <t xml:space="preserve">SE DEBE PRESENTAR EL REQUERIMIENTO A LA MAXIMA AUTORIDAD INSTITUCIONAL CON PAPEL VALORADO       donde haga constar nombres completos, dirección, número de contacto; y, solicitud del requerimiento. Posterior se ve la disponibilidad de acuerdo a cronograma.       </t>
    </r>
    <r>
      <rPr>
        <b/>
        <sz val="12"/>
        <rFont val="Calibri"/>
        <family val="2"/>
      </rPr>
      <t>PARA EL EVENTO</t>
    </r>
    <r>
      <rPr>
        <sz val="12"/>
        <rFont val="Calibri"/>
        <family val="2"/>
      </rPr>
      <t xml:space="preserve">: Asistencia de la ciudadanía al lugar donde fue solicitado o programado. </t>
    </r>
  </si>
  <si>
    <r>
      <t xml:space="preserve">DE LUNES A VIERNES DE 08H00 A 13H00 Y 15H00 A 18H00                                  </t>
    </r>
    <r>
      <rPr>
        <b/>
        <sz val="12"/>
        <color indexed="8"/>
        <rFont val="Calibri"/>
        <family val="2"/>
      </rPr>
      <t xml:space="preserve">FECHA DE LOS EVENTOS                    </t>
    </r>
    <r>
      <rPr>
        <sz val="12"/>
        <color indexed="8"/>
        <rFont val="Calibri"/>
        <family val="2"/>
      </rPr>
      <t xml:space="preserve">                     1</t>
    </r>
    <r>
      <rPr>
        <b/>
        <sz val="12"/>
        <color indexed="8"/>
        <rFont val="Calibri"/>
        <family val="2"/>
      </rPr>
      <t>.</t>
    </r>
    <r>
      <rPr>
        <sz val="12"/>
        <color indexed="8"/>
        <rFont val="Calibri"/>
        <family val="2"/>
      </rPr>
      <t xml:space="preserve"> 9- 16-22-24-30                                   </t>
    </r>
  </si>
  <si>
    <r>
      <t xml:space="preserve"> Interpretación y difusión de música coral y sinfónica coral.                                </t>
    </r>
    <r>
      <rPr>
        <b/>
        <sz val="12"/>
        <rFont val="Calibri"/>
        <family val="2"/>
      </rPr>
      <t xml:space="preserve">1. NOMBRE DEL EVENTO:                                                     2. </t>
    </r>
    <r>
      <rPr>
        <sz val="12"/>
        <rFont val="Calibri"/>
        <family val="2"/>
      </rPr>
      <t>PRESENTACIONES EN ESPACIOS EXTERNOS POR PEDIDO DE LA CIUDADANÍA " DON MEDARDO SINFÓNICO"</t>
    </r>
    <r>
      <rPr>
        <b/>
        <sz val="12"/>
        <rFont val="Calibri"/>
        <family val="2"/>
      </rPr>
      <t xml:space="preserve">                                    </t>
    </r>
    <r>
      <rPr>
        <sz val="12"/>
        <rFont val="Calibri"/>
        <family val="2"/>
      </rPr>
      <t xml:space="preserve">   </t>
    </r>
  </si>
  <si>
    <r>
      <t xml:space="preserve">SE DEBE PRESENTAR EL REQUERIMIENTO A LA MAXIMA AUTORIDAD INSTITUCIONAL CON PAPEL VALORADO       donde haga constar nombres completos, dirección, número de contacto; y, solicitud del requerimiento.     Posterior se ve la disponibilidad de acuerdo a cronograma.                                      </t>
    </r>
    <r>
      <rPr>
        <b/>
        <sz val="12"/>
        <rFont val="Calibri"/>
        <family val="2"/>
      </rPr>
      <t>PARA EL EVENTO:</t>
    </r>
    <r>
      <rPr>
        <sz val="12"/>
        <rFont val="Calibri"/>
        <family val="2"/>
      </rPr>
      <t xml:space="preserve"> Asistencia de la ciudadanía al lugar solicitado.                                                                                                                                                                 </t>
    </r>
  </si>
  <si>
    <r>
      <t xml:space="preserve">DE LUNES A VIERNES DE 08H00 A 13H00 Y 15H00 A 18H00                                  </t>
    </r>
    <r>
      <rPr>
        <b/>
        <sz val="12"/>
        <color indexed="8"/>
        <rFont val="Calibri"/>
        <family val="2"/>
      </rPr>
      <t xml:space="preserve">FECHA DE LOS </t>
    </r>
    <r>
      <rPr>
        <sz val="12"/>
        <color indexed="8"/>
        <rFont val="Calibri"/>
        <family val="2"/>
      </rPr>
      <t>EVENTOS: 6-8-28-29</t>
    </r>
    <r>
      <rPr>
        <b/>
        <sz val="12"/>
        <color indexed="8"/>
        <rFont val="Calibri"/>
        <family val="2"/>
      </rPr>
      <t xml:space="preserve">         </t>
    </r>
  </si>
  <si>
    <r>
      <t xml:space="preserve">Actividades como: feria de libro, concursos de poesía, concursos de oratoria… entre otros                                 </t>
    </r>
    <r>
      <rPr>
        <b/>
        <sz val="12"/>
        <rFont val="Calibri"/>
        <family val="2"/>
      </rPr>
      <t xml:space="preserve">PROGRAMA DE LA DIRECCIÓN DE CULTURA            1. NOMBRE DEL EVENTO: </t>
    </r>
    <r>
      <rPr>
        <sz val="12"/>
        <rFont val="Calibri"/>
        <family val="2"/>
      </rPr>
      <t xml:space="preserve">   FÁBRICA DE POESÍA                                 2, NOCHES DE MICROTEATRO                                                                     </t>
    </r>
    <r>
      <rPr>
        <b/>
        <sz val="12"/>
        <rFont val="Calibri"/>
        <family val="2"/>
      </rPr>
      <t xml:space="preserve">    </t>
    </r>
  </si>
  <si>
    <r>
      <t xml:space="preserve">EN CASO DE REQUERIR LA PARTICIPACIÓN SOLICITAR LA PARTICIPACIÓN DE LA AGRUPACIÓN                                         </t>
    </r>
    <r>
      <rPr>
        <b/>
        <sz val="12"/>
        <rFont val="Calibri"/>
        <family val="2"/>
      </rPr>
      <t>PROGRAMA DE LA DIRECCIÓN DE CULTURA</t>
    </r>
    <r>
      <rPr>
        <sz val="12"/>
        <rFont val="Calibri"/>
        <family val="2"/>
      </rPr>
      <t xml:space="preserve">                                                                       Se da a conocer de las actividades mediantes las redes sociales LOJA ES CULTURA y mediante la página oficial del Municipio de Loja y se realiza invitaciones a instituciones públicas y privadas</t>
    </r>
  </si>
  <si>
    <r>
      <t xml:space="preserve">SE DEBE PRESENTAR EL REQUERIMIENTO A LA MAXIMA AUTORIDAD INSTITUCIONAL CON PAPEL VALORADO       donde haga constar nombres completos, dirección, número de contacto; y, solicitud del requerimiento.  Posterior se ve la disponibilidad de acuerdo a cronograma.                                          </t>
    </r>
    <r>
      <rPr>
        <b/>
        <sz val="12"/>
        <rFont val="Calibri"/>
        <family val="2"/>
      </rPr>
      <t>PARA EL EVENTO:</t>
    </r>
    <r>
      <rPr>
        <sz val="12"/>
        <rFont val="Calibri"/>
        <family val="2"/>
      </rPr>
      <t xml:space="preserve"> Asistencia de la ciudadanía al TEATRINO DE LA CASONA CULTURAL </t>
    </r>
  </si>
  <si>
    <r>
      <t xml:space="preserve">DE LUNES A VIERNES DE 08H00 A 13H00 Y 15H00 A 18H00                                  </t>
    </r>
    <r>
      <rPr>
        <b/>
        <sz val="12"/>
        <color indexed="8"/>
        <rFont val="Calibri"/>
        <family val="2"/>
      </rPr>
      <t xml:space="preserve">FECHAS  DE LOS                 EVENTOS                      1. 28/09/2023               2.    26/09/2023                                             </t>
    </r>
  </si>
  <si>
    <r>
      <t xml:space="preserve">Evento realizado con el fin de contribuir al desarrollo cultural.                  </t>
    </r>
    <r>
      <rPr>
        <b/>
        <sz val="12"/>
        <rFont val="Calibri"/>
        <family val="2"/>
      </rPr>
      <t xml:space="preserve">PROGRAMA DE LA DIRECCIÓN DE CULTURA    </t>
    </r>
    <r>
      <rPr>
        <sz val="12"/>
        <rFont val="Calibri"/>
        <family val="2"/>
      </rPr>
      <t xml:space="preserve">                               </t>
    </r>
    <r>
      <rPr>
        <b/>
        <sz val="12"/>
        <rFont val="Calibri"/>
        <family val="2"/>
      </rPr>
      <t xml:space="preserve">NOMBRE DEL EVENTO:         </t>
    </r>
    <r>
      <rPr>
        <sz val="12"/>
        <rFont val="Calibri"/>
        <family val="2"/>
      </rPr>
      <t xml:space="preserve">                           </t>
    </r>
  </si>
  <si>
    <r>
      <t xml:space="preserve">SE DEBE PRESENTAR EL REQUERIMIENTO A LA MAXIMA AUTORIDAD INSTITUCIONAL CON PAPEL VALORADO  donde haga constar nombres completos, dirección, número de contacto; y, solicitud del requerimiento. Posterior se ve la disponibilidad de acuerdo a cronograma.            </t>
    </r>
    <r>
      <rPr>
        <b/>
        <sz val="12"/>
        <rFont val="Calibri"/>
        <family val="2"/>
      </rPr>
      <t>PARA EL EVENTO</t>
    </r>
    <r>
      <rPr>
        <sz val="12"/>
        <rFont val="Calibri"/>
        <family val="2"/>
      </rPr>
      <t xml:space="preserve">: Asistencia de la ciudadanía en el lugar del evento              </t>
    </r>
    <r>
      <rPr>
        <b/>
        <sz val="12"/>
        <rFont val="Calibri"/>
        <family val="2"/>
      </rPr>
      <t xml:space="preserve">                                 </t>
    </r>
  </si>
  <si>
    <r>
      <t xml:space="preserve">FECHA DEL EVENTO:                        </t>
    </r>
    <r>
      <rPr>
        <b/>
        <sz val="12"/>
        <color indexed="8"/>
        <rFont val="Calibri"/>
        <family val="2"/>
      </rPr>
      <t xml:space="preserve">                    </t>
    </r>
    <r>
      <rPr>
        <sz val="12"/>
        <color indexed="8"/>
        <rFont val="Calibri"/>
        <family val="2"/>
      </rPr>
      <t xml:space="preserve">         </t>
    </r>
  </si>
  <si>
    <r>
      <t xml:space="preserve">Difusión de la música folklórica latinoamericana  y otras.                                         </t>
    </r>
    <r>
      <rPr>
        <b/>
        <sz val="12"/>
        <rFont val="Calibri"/>
        <family val="2"/>
      </rPr>
      <t>NOMBRE DE LOS EVENTOS:</t>
    </r>
    <r>
      <rPr>
        <sz val="12"/>
        <rFont val="Calibri"/>
        <family val="2"/>
      </rPr>
      <t xml:space="preserve">                   1.      MARTES DE FOLKLORE                                                                    2.  PRESENTACIONES EN ESPACIOS EXTERNOS POR PEDIDO DE LA CIUDADANÍA Y DEPENDENCIAS MUNICIPALES                                                                               </t>
    </r>
  </si>
  <si>
    <r>
      <t xml:space="preserve">SE DEBE PRESENTAR EL REQUERIMIENTO A LA MAXIMA AUTORIDAD INSTITUCIONAL CON PAPEL VALORADO       donde haga constar nombres completos, dirección, número de contacto; y, solicitud del requerimiento.                                            </t>
    </r>
    <r>
      <rPr>
        <b/>
        <sz val="12"/>
        <rFont val="Calibri"/>
        <family val="2"/>
      </rPr>
      <t>PARA EL EVENTO</t>
    </r>
    <r>
      <rPr>
        <sz val="12"/>
        <rFont val="Calibri"/>
        <family val="2"/>
      </rPr>
      <t xml:space="preserve">: Asistencia de la ciudadanía al lugar donde fue solicitado. </t>
    </r>
  </si>
  <si>
    <r>
      <t xml:space="preserve">                                </t>
    </r>
    <r>
      <rPr>
        <b/>
        <sz val="12"/>
        <color indexed="8"/>
        <rFont val="Calibri"/>
        <family val="2"/>
      </rPr>
      <t>FECHA DE LOS EVENTOS                      1. -26/09/2023</t>
    </r>
    <r>
      <rPr>
        <sz val="12"/>
        <color indexed="8"/>
        <rFont val="Calibri"/>
        <family val="2"/>
      </rPr>
      <t xml:space="preserve">                          2.  5, 7,11 , 13, 15 ,20 ,24                          </t>
    </r>
  </si>
  <si>
    <r>
      <t xml:space="preserve"> Difusión de música folklórica y latinoamericana.                              </t>
    </r>
    <r>
      <rPr>
        <b/>
        <sz val="12"/>
        <rFont val="Calibri"/>
        <family val="2"/>
      </rPr>
      <t xml:space="preserve">PROGRAMA DE LA DIRECCIÓN DE CULTURA NOMBRE DEL EVENTO:                                  1.   MARTES DE FOLKLORE                2.PEDIDOS EXTERNOS DE LA CIUDADANÍA Y DEPENDENCIAS MUNICIPALES </t>
    </r>
  </si>
  <si>
    <r>
      <t xml:space="preserve">SE DEBE PRESENTAR EL REQUERIMIENTO A LA MAXIMA AUTORIDAD INSTITUCIONAL CON PAPEL VALORADO       donde haga constar nombres completos, dirección, número de contacto; y, solicitud del requerimiento.                                            </t>
    </r>
    <r>
      <rPr>
        <b/>
        <sz val="12"/>
        <rFont val="Calibri"/>
        <family val="2"/>
      </rPr>
      <t>PARA EL EVENTO</t>
    </r>
    <r>
      <rPr>
        <sz val="12"/>
        <rFont val="Calibri"/>
        <family val="2"/>
      </rPr>
      <t xml:space="preserve">: Asistencia de la ciudadanía al lugar donde fue solicitado o programado. </t>
    </r>
  </si>
  <si>
    <r>
      <t xml:space="preserve">DE LUNES A VIERNES DE 08H00 A 13H00 Y 15H00 A 18H00                       </t>
    </r>
    <r>
      <rPr>
        <b/>
        <sz val="12"/>
        <color indexed="8"/>
        <rFont val="Calibri"/>
        <family val="2"/>
      </rPr>
      <t>FECHA DE LOS  EVENTOS:                                      1. 26/09/2023                 2, 8- 12 - 15- 21</t>
    </r>
    <r>
      <rPr>
        <sz val="12"/>
        <color indexed="8"/>
        <rFont val="Calibri"/>
        <family val="2"/>
      </rPr>
      <t xml:space="preserve">                                       .</t>
    </r>
  </si>
  <si>
    <r>
      <t xml:space="preserve">ESPACIOS PARA LA DIFUSIÓN DEL TRABAJO DE LOS ARTISTAS INSTITUCIONALES Y EXTERNOS       </t>
    </r>
    <r>
      <rPr>
        <b/>
        <sz val="12"/>
        <rFont val="Calibri"/>
        <family val="2"/>
      </rPr>
      <t>PROGRAMA DE LA DIRECCIÓN DE CULTURA NOMBRE DEL EVENTO: LOJA ES CULTURA</t>
    </r>
  </si>
  <si>
    <r>
      <t xml:space="preserve">SI SE DESEA PARTICIPAR DE LA ENTREVISTA DAR A CONOCER EN LA DIRECCIÓN DE CULTURA                                      </t>
    </r>
    <r>
      <rPr>
        <b/>
        <sz val="12"/>
        <rFont val="Calibri"/>
        <family val="2"/>
      </rPr>
      <t>PROGRAMA DE LA DIRECCIÓN DE CULTURA</t>
    </r>
    <r>
      <rPr>
        <sz val="12"/>
        <rFont val="Calibri"/>
        <family val="2"/>
      </rPr>
      <t xml:space="preserve">            </t>
    </r>
  </si>
  <si>
    <r>
      <t xml:space="preserve">SOLICITAR UNA REUNIÓN CON EL DIRECTOR DE CULTURA Y EL GESTOR CULTURAL ENCARGADO DE DICHO PROGRAMA PARA LA PARTICIPACIÓN              </t>
    </r>
    <r>
      <rPr>
        <b/>
        <sz val="12"/>
        <rFont val="Calibri"/>
        <family val="2"/>
      </rPr>
      <t xml:space="preserve">PARA EL EVENTO: </t>
    </r>
    <r>
      <rPr>
        <sz val="12"/>
        <rFont val="Calibri"/>
        <family val="2"/>
      </rPr>
      <t xml:space="preserve">SE LO REALIZA LOS LUNES DE CADA SEMANA EN HORARIO DE 17H00 A 18H00. </t>
    </r>
  </si>
  <si>
    <r>
      <t xml:space="preserve">DE LUNES A VIERNES DE 08H00 A 13H00 Y 15H00 A 18H00                                  </t>
    </r>
    <r>
      <rPr>
        <b/>
        <sz val="12"/>
        <color indexed="8"/>
        <rFont val="Calibri"/>
        <family val="2"/>
      </rPr>
      <t>FECHA DE LOS EVENTOS: 4-11-18-25</t>
    </r>
  </si>
  <si>
    <r>
      <t xml:space="preserve">Difusión de obras teatrales, talleres… entre otas relacionadas al teatro              PROGRAMA DE LA DIRECCIÓN DE CULTURA NOMBRE DEL EVENTO: LOJA ES CULTURA                                       </t>
    </r>
    <r>
      <rPr>
        <b/>
        <sz val="12"/>
        <rFont val="Calibri"/>
        <family val="2"/>
      </rPr>
      <t xml:space="preserve">NOMBRE DEL EVENTO:              </t>
    </r>
    <r>
      <rPr>
        <sz val="12"/>
        <rFont val="Calibri"/>
        <family val="2"/>
      </rPr>
      <t xml:space="preserve">   </t>
    </r>
    <r>
      <rPr>
        <b/>
        <sz val="12"/>
        <rFont val="Calibri"/>
        <family val="2"/>
      </rPr>
      <t xml:space="preserve">                              </t>
    </r>
    <r>
      <rPr>
        <sz val="12"/>
        <rFont val="Calibri"/>
        <family val="2"/>
      </rPr>
      <t xml:space="preserve">                  1.                PRESENTACIONES EN ESPACIOS EXTERNOS POR PEDIDO DE LA CIUDADANÍA   Y DEPENDENCIAS MUNICIPALES       </t>
    </r>
  </si>
  <si>
    <r>
      <t xml:space="preserve">Se realizan reconocimientos a músicos lojanos tomando en cuenta su amplia trayectoria musical,  con la participación de varios artistas locales, en el Teatro  Bolívar                            </t>
    </r>
    <r>
      <rPr>
        <b/>
        <sz val="12"/>
        <rFont val="Calibri"/>
        <family val="2"/>
      </rPr>
      <t xml:space="preserve">NOMBRE DEL EVENTO : </t>
    </r>
  </si>
  <si>
    <r>
      <t xml:space="preserve">EN CASO DE QUE ALGUN CIUDADANO REQUEIRA REALIZAR EL HOMENAJE                  </t>
    </r>
    <r>
      <rPr>
        <b/>
        <sz val="12"/>
        <rFont val="Calibri"/>
        <family val="2"/>
      </rPr>
      <t xml:space="preserve">PROGRAMA DE LA DIRECCIÓN DE CULTURA   </t>
    </r>
    <r>
      <rPr>
        <sz val="12"/>
        <rFont val="Calibri"/>
        <family val="2"/>
      </rPr>
      <t xml:space="preserve">                                                                              Se da a conocer de las actividades mediantes las redes sociales LOJA ES CULTURA y mediante la página oficial del Municipio de Loja </t>
    </r>
  </si>
  <si>
    <r>
      <t xml:space="preserve">Activaciones culturales de la Orquesta Tropical Son Especial </t>
    </r>
    <r>
      <rPr>
        <b/>
        <sz val="12"/>
        <rFont val="Calibri"/>
        <family val="2"/>
      </rPr>
      <t xml:space="preserve">PROGRAMA DE LA DIRECCIÓN DE CULTURA                   NOMBRE DEL EVENTO                    EDUCATIVA E INTEGRAL                                                  1. PEDIDOS EXTENOS DE LA CIUDADANÍA Y DEPENDENCIAS MUNICIPALES           </t>
    </r>
  </si>
  <si>
    <r>
      <t xml:space="preserve">SE DEBE PRESENTAR EL REQUERIMIENTO A LA MAXIMA AUTORIDAD INSTITUCIONAL CON PAPEL VALORADO       donde haga constar nombres completos, dirección, número de contacto; y, solicitud del requerimiento.                                       </t>
    </r>
    <r>
      <rPr>
        <sz val="12"/>
        <color indexed="8"/>
        <rFont val="Calibri"/>
        <family val="2"/>
      </rPr>
      <t xml:space="preserve">                                        </t>
    </r>
  </si>
  <si>
    <r>
      <t xml:space="preserve">DE LUNES A VIERNES DE 08H00 A 13H00 Y 15H00 A 18H00                                        </t>
    </r>
    <r>
      <rPr>
        <b/>
        <sz val="12"/>
        <color indexed="8"/>
        <rFont val="Calibri"/>
        <family val="2"/>
      </rPr>
      <t>FECHA DEL EVENTO:                 1. 11 Y 17 DE SEPTIEMBRE</t>
    </r>
  </si>
  <si>
    <r>
      <rPr>
        <b/>
        <sz val="12"/>
        <rFont val="Calibri"/>
        <family val="2"/>
      </rPr>
      <t>PROGRAMA DE LA DIRECCIÓN DE CULTURA</t>
    </r>
    <r>
      <rPr>
        <sz val="12"/>
        <rFont val="Calibri"/>
        <family val="2"/>
      </rPr>
      <t xml:space="preserve">                                                                                                          Se da a conocer de las actividades mediantes las redes sociales LOJA ES CULTURA y mediante la página oficial del Municipio de Loja y se realiza invitaciones a instituciones públicas y privadas</t>
    </r>
  </si>
  <si>
    <r>
      <t xml:space="preserve">EN CASO DE REQUERIR LA IMPARTICIÓN DE TALLERES O ELABORACIÓN DE MURALES SOLICITAR LA PARTICIPACIÓN                                    </t>
    </r>
    <r>
      <rPr>
        <b/>
        <sz val="12"/>
        <rFont val="Calibri"/>
        <family val="2"/>
      </rPr>
      <t xml:space="preserve">PROGRAMA DE LA DIRECCIÓN DE CULTURA                                                       </t>
    </r>
    <r>
      <rPr>
        <sz val="12"/>
        <rFont val="Calibri"/>
        <family val="2"/>
      </rPr>
      <t xml:space="preserve">         Se da a conocer de las actividades mediantes las redes sociales LOJA ES CULTURA. </t>
    </r>
  </si>
  <si>
    <r>
      <t xml:space="preserve">DE LUNES A VIERNES DE 08H00 A 13H00 Y 15H00 A 18H00                       </t>
    </r>
    <r>
      <rPr>
        <b/>
        <sz val="12"/>
        <color indexed="8"/>
        <rFont val="Calibri"/>
        <family val="2"/>
      </rPr>
      <t xml:space="preserve">                     </t>
    </r>
    <r>
      <rPr>
        <sz val="12"/>
        <color indexed="8"/>
        <rFont val="Calibri"/>
        <family val="2"/>
      </rPr>
      <t xml:space="preserve">                                         </t>
    </r>
  </si>
  <si>
    <r>
      <t xml:space="preserve">EN CASO DE SOLICITAR EL ESPACIO PARA ACTIVACIONES CULTURALES, EXPOSICIONES ARTÍSTICAS, TALLERES. DE LA CIUDADANÍA EN GENERAL O INTERINSTITUCIONALES, HACERLO CON PEDIDO A LA MAXIMA AUTORIDAD              </t>
    </r>
    <r>
      <rPr>
        <b/>
        <sz val="12"/>
        <rFont val="Calibri"/>
        <family val="2"/>
      </rPr>
      <t>PARA ACTIVIDADES INSTITUCIONALES                                     REALIZAR EL PEDIDO AL DIRECTOR DE CULTURA</t>
    </r>
    <r>
      <rPr>
        <sz val="12"/>
        <rFont val="Calibri"/>
        <family val="2"/>
      </rPr>
      <t xml:space="preserve">                                                                                          </t>
    </r>
  </si>
  <si>
    <r>
      <t xml:space="preserve">SE DEBE DIRIGIR LA SOLICITUD DE ARRENDAMIENTO A LA MAXIMA AUTORIDAD CON PAPEL VALORADO, UNA VEZ VERIFICADO LA DISPONIBILIDAD SE INDICA AL PETICIONARIO PARA QUE CANCELE LA ALICUITA DE ARRENDAMIENTO Y GARANTÍA                                                          </t>
    </r>
    <r>
      <rPr>
        <b/>
        <sz val="12"/>
        <color indexed="8"/>
        <rFont val="Calibri"/>
        <family val="2"/>
      </rPr>
      <t>PARA ACTIVIDADES INSTITUCIONALES DIRIGIR MEMORANDO AL DIRECTOR DE CULTURA</t>
    </r>
  </si>
  <si>
    <r>
      <t xml:space="preserve">DE LUNES A VIERNES DE 08H00 A 13H00 Y 15H00 A 18H00     -22H00                          </t>
    </r>
    <r>
      <rPr>
        <b/>
        <sz val="12"/>
        <color indexed="8"/>
        <rFont val="Calibri"/>
        <family val="2"/>
      </rPr>
      <t xml:space="preserve"> DIVERSAS FECHAS</t>
    </r>
  </si>
  <si>
    <r>
      <t xml:space="preserve">Activacaciones culturales, exposiciones artísticas, talleres … entre otras                                       </t>
    </r>
    <r>
      <rPr>
        <b/>
        <sz val="12"/>
        <rFont val="Calibri"/>
        <family val="2"/>
      </rPr>
      <t xml:space="preserve">    </t>
    </r>
    <r>
      <rPr>
        <sz val="12"/>
        <rFont val="Calibri"/>
        <family val="2"/>
      </rPr>
      <t xml:space="preserve">                     </t>
    </r>
  </si>
  <si>
    <r>
      <t xml:space="preserve">EN CASO DE SOLICITAR EL ESPACIO PARA ACTIVACIONES CULTURALES, EXPOSICIONES ARTÍSTICAS, TALLERES. DE LA CIUDADANÍA EN GENERAL O INTERINSTITUCIONALES, HACERLO CON PEDIDO A LA MAXIMA AUTORIDAD                         </t>
    </r>
    <r>
      <rPr>
        <b/>
        <sz val="12"/>
        <rFont val="Calibri"/>
        <family val="2"/>
      </rPr>
      <t xml:space="preserve">PARA ACTIVIDADES INSTITUCIONALES                                     REALIZAR EL PEDIDO AL DIRECTOR DE CULTURA                                      </t>
    </r>
  </si>
  <si>
    <r>
      <t xml:space="preserve">SE DEBE DIRIGIR LA SOLICITUD DE ARRENDAMIENTO A LA MAXIMA AUTORIDAD CON PAPEL VALORADO, UNA VEZ VERIFICADO LA DISPONIBILIDAD SE INDICA AL PETICIONARIO PARA QUE CANCELE LA ALICUITA DE ARRENDAMIENTO Y GARANTÍA                                                     </t>
    </r>
    <r>
      <rPr>
        <b/>
        <sz val="12"/>
        <color indexed="8"/>
        <rFont val="Calibri"/>
        <family val="2"/>
      </rPr>
      <t>PARA ACTIVIDADES INSTITUCIONALES DIRIGIR MEMORANDO AL DIRECTOR DE CULTURA</t>
    </r>
  </si>
  <si>
    <r>
      <t xml:space="preserve">DE LUNES A VIERNES DE 08H00 A 13H00 Y 15H00 A 18H00   - 22H00                </t>
    </r>
    <r>
      <rPr>
        <b/>
        <sz val="12"/>
        <color indexed="8"/>
        <rFont val="Calibri"/>
        <family val="2"/>
      </rPr>
      <t>DIVERSAS FECHAS</t>
    </r>
  </si>
  <si>
    <t>1.La inscripción se realizar en la institución educativa en el mes de abril con la presentación de los siguientes documentos: Cédula de padres de familia y niño(a) de no poseer el niños o niña de la partida de nacimiento y planilla de luz;  llenar ficha de inscripción, este trámite es presencial en la institución</t>
  </si>
  <si>
    <t>Revisión de documentación de aspirantes por parte de Director (a) y Secretario (a)</t>
  </si>
  <si>
    <t>Escuelas  Municipales: Edgar Garrido Jaramillo, Héroes del Cenepa, Dr. Angel Felicísimo Rojas, Mons.Jorge Guillermo Armijos, Borja, Ecologica, Pradera,  Capulí Loma.</t>
  </si>
  <si>
    <t xml:space="preserve">Edgar Garrido Jaramillo: 2652003         Héroes del
Cenepa:  2546995         Dr. Ángel Felicisimo  Rojas:
2552317        Mons.  Jorge Guillermo  Armijos:
3027485         Borja:2552440        Ecológica:
3028039         Pradera:  2552440         Capulí Loma:
3027529. </t>
  </si>
  <si>
    <t>Oficina de cada escuela</t>
  </si>
  <si>
    <t>Pertenecer a las Escuelas  Municipales: Edgar Vicente Garrido Jaramillo, Héroes del Cenepa,  Dr. Angel Felicísimo Rojas, Mons.Jorge Guillermo  Armijos, Borja, Ecologica, Pradera,  Capuli Loma.</t>
  </si>
  <si>
    <t>Se realiza de manera presencial en cada institución educativa, presentando los documentos reglamentarios para dar cumplimiento al proceso de matricula de los estudiantes.</t>
  </si>
  <si>
    <t>Escuelas  Municipales: Edgar Vicente Garrido Jaramillo, Héroes del Cenepa, Dr. Angel Felicísimo Rojas, Mons.Jorge Guillermo Armijos, Borja, Ecologica, Pradera,  Capulí Loma.</t>
  </si>
  <si>
    <t>Edgar Vicente Garrido Jaramillo: 2652003         Héroes del
Cenepa:  2546995         Dr. Ángel Felicisimo  Rojas:
2552317        Mons.  Jorge Guillermo  Armijos:
3027485         Borja:2552440        Ecológica:
3028039         Pradera:  2552440         Capulí Loma:
3027529. Coordinación de Educación Municipal:
2560182</t>
  </si>
  <si>
    <t>Pertenecer a las Escuelas  Municipales: Edgar Garrido Jaramillo, Héroes del Cenepa,  Dr. Angel Felicísimo Rojas, Mons.Jorge Guillermo  Armijos, Borja, Ecologica, Pradera,  Capuli Loma.</t>
  </si>
  <si>
    <t>Edgar Garrido Jaramillo: 2652003         Héroes del
Cenepa:  2546995         Dr. Ángel Felicisimo  Rojas:
2552317        Mons.  Jorge Guillermo  Armijos:
3027485         Borja:2552440        Ecológica:
3028039         Pradera:  2552440         Capulí Loma:
3027529. Coordinación de Educación Municipal:
2560183</t>
  </si>
  <si>
    <t>Planificación Microcurricular</t>
  </si>
  <si>
    <t>El Consejo Académico de cada Dirección de Escuela Municipal se encarga de la revisión de la planificación, luego el Departamento de Gestión Educativa verifica la aplicación de las Microplanificaciones</t>
  </si>
  <si>
    <t>Pertenecer a las Escuelas Municipales: Edgar Garrido Jaramillo, Héroes del Cenepa, Dr. Angel Felicísimo Rojas, Mons.Jorge Guillermo Armijos, Borja, Ecológica, Pradera, Capuli Loma.</t>
  </si>
  <si>
    <t>Revisión en digital de las planificaciones microcurriculares de los docentes</t>
  </si>
  <si>
    <t>Se trabaja bajo cronograma de 07h00 a 15h30</t>
  </si>
  <si>
    <t xml:space="preserve">X Campeonato de Infantil de Fútbol I de Integración Barrial " Trabajamos para Ti ", categorías Sub. 6 años, sub 8 años, sub 10 años, sub 12 años, sub 14 años </t>
  </si>
  <si>
    <t>XXIV Campeonato de Fútbol  de Integración Barrial " Trabajamos para Ti ", Novatos y Ex profesionales 2022</t>
  </si>
  <si>
    <t>ll Campeonato de Baloncesto Estudiantil de Ex alumnos Damas y Varones " Trabajamos para Ti "</t>
  </si>
  <si>
    <t>XV Campeonato de Fútbol de Integración Parroquial y Barrial copa de campeones " Trabajamos para Ti "</t>
  </si>
  <si>
    <t xml:space="preserve"> Internos GAD Municipal I  “Festival Deportivo Municipal, “Loja con Honestidad te Reconstruiremos 2023”. </t>
  </si>
  <si>
    <t>1. Solicitud en papel valorado
2. Certificado de regulación urbana o línea de fábrica con sus documentos habilitantes
3. Levantamiento topográfico georeferenciado. 
4. Copia de cedula de profesional
5.  Planos de subdivisión con firmas de profesional y propietario
6. Factibilidades de servicios de agua potable y alcantarillado UMAPAL
7. De ser el caso,  Proyecto horizontal y vertical con autorizaciones notariadas de colindantes.
8. Archivo digital                                                                                                                                                                   Estos formularios se los obtiene en la Oficina de Informacion Municipal.</t>
  </si>
  <si>
    <r>
      <rPr>
        <b/>
        <sz val="12"/>
        <rFont val="Calibri"/>
        <family val="2"/>
      </rPr>
      <t>1.</t>
    </r>
    <r>
      <rPr>
        <sz val="12"/>
        <rFont val="Calibri"/>
        <family val="2"/>
      </rPr>
      <t xml:space="preserve"> Entregar la solicitud del certificado de Línea de fabrica en la UMAPAL; la  línea de fabrica será  retirada de  el Departamento  de Regulación y Control Urbano  </t>
    </r>
    <r>
      <rPr>
        <b/>
        <sz val="12"/>
        <rFont val="Calibri"/>
        <family val="2"/>
      </rPr>
      <t xml:space="preserve">2. </t>
    </r>
    <r>
      <rPr>
        <sz val="12"/>
        <rFont val="Calibri"/>
        <family val="2"/>
      </rPr>
      <t xml:space="preserve">Entrega de Proyecto arquitectónico conjuntamente  con  la solicitud y la línea de fabrica en el aerchivo general en el cual se ingresara el tramite y se entregara al usuario la hoja ruta;  </t>
    </r>
    <r>
      <rPr>
        <b/>
        <sz val="12"/>
        <rFont val="Calibri"/>
        <family val="2"/>
      </rPr>
      <t>3.</t>
    </r>
    <r>
      <rPr>
        <sz val="12"/>
        <rFont val="Calibri"/>
        <family val="2"/>
      </rPr>
      <t xml:space="preserve">Estar pendiente de  la respuesta de contestación al tramite de acuerdo al Art. 14 de La Recopilación Codificada de la Legislación Municipal de Loja (15 días aprobación de planos)
</t>
    </r>
  </si>
  <si>
    <r>
      <rPr>
        <b/>
        <sz val="12"/>
        <rFont val="Calibri"/>
        <family val="2"/>
      </rPr>
      <t>1</t>
    </r>
    <r>
      <rPr>
        <sz val="12"/>
        <rFont val="Calibri"/>
        <family val="2"/>
      </rPr>
      <t>. Solicitud  dirigida al Arq. Guido Carrasco Jefe de Regulación Y Control Urbano( La solicitud es adquirida en la ventanilla Nro. 12 de RENTAS);</t>
    </r>
    <r>
      <rPr>
        <b/>
        <sz val="12"/>
        <rFont val="Calibri"/>
        <family val="2"/>
      </rPr>
      <t>2</t>
    </r>
    <r>
      <rPr>
        <sz val="12"/>
        <rFont val="Calibri"/>
        <family val="2"/>
      </rPr>
      <t>.Certificado del línea de fabrica la misma que se debe llenar y adjuntar los documentos que se describen en el mismo( el certificado de línea de fabrica es adquirido en la ventanilla Nro.12 de RENTAS)3, Adjuntar planos elaborados por el proyectista (arquitecto  el mismo que debe estar resgistado en el Municipio);</t>
    </r>
    <r>
      <rPr>
        <b/>
        <sz val="12"/>
        <rFont val="Calibri"/>
        <family val="2"/>
      </rPr>
      <t xml:space="preserve"> 4</t>
    </r>
    <r>
      <rPr>
        <sz val="12"/>
        <rFont val="Calibri"/>
        <family val="2"/>
      </rPr>
      <t>. Ingreso del tramite con toda la documentación antes descrita por  Archivo General.
3. Realizar el seguimiento a la solicitud hasta la entrega de la respuesta.</t>
    </r>
  </si>
  <si>
    <r>
      <t xml:space="preserve">1. Los planos una vez ingresados  por Archivo General son direccionados a al departamento de Regulación Y Control Urbano; </t>
    </r>
    <r>
      <rPr>
        <b/>
        <sz val="12"/>
        <rFont val="Calibri"/>
        <family val="2"/>
      </rPr>
      <t>2</t>
    </r>
    <r>
      <rPr>
        <sz val="12"/>
        <rFont val="Calibri"/>
        <family val="2"/>
      </rPr>
      <t>. una vez ingresados son direccionados al jefe de Departamento  para que el destine los mismos   a cada uno de lso tecnicos encargados de la revisión;</t>
    </r>
    <r>
      <rPr>
        <b/>
        <sz val="12"/>
        <rFont val="Calibri"/>
        <family val="2"/>
      </rPr>
      <t xml:space="preserve"> 3</t>
    </r>
    <r>
      <rPr>
        <sz val="12"/>
        <rFont val="Calibri"/>
        <family val="2"/>
      </rPr>
      <t xml:space="preserve">. Los mismos una vez direccionados son entregados a través de la firma y recepcion  del tramite  al tecnico para su revisión.
2. Pasa al área que genera, produce o custodia la información.
3. Se remite a la máxima autoridad para la firma de la respuesta o a quien haya delegado oficialmente.
4. Entrega de la comunicación con la respuesta al o la solicitante </t>
    </r>
  </si>
  <si>
    <r>
      <rPr>
        <b/>
        <sz val="12"/>
        <rFont val="Calibri"/>
        <family val="2"/>
      </rPr>
      <t>1.</t>
    </r>
    <r>
      <rPr>
        <sz val="12"/>
        <rFont val="Calibri"/>
        <family val="2"/>
      </rPr>
      <t xml:space="preserve"> Entregar la solicitud del certificado de Línea de fabrica en la UMAPAL; la  línea de fabrica será  retirada de  el Departamento  de Regulación y Control Urbano  </t>
    </r>
    <r>
      <rPr>
        <b/>
        <sz val="12"/>
        <rFont val="Calibri"/>
        <family val="2"/>
      </rPr>
      <t xml:space="preserve">2. </t>
    </r>
    <r>
      <rPr>
        <sz val="12"/>
        <rFont val="Calibri"/>
        <family val="2"/>
      </rPr>
      <t xml:space="preserve">Entrega de Proyecto arquitectónico conjuntamente  con  la solicitud y la línea de fabrica en el archivo general en el cual se ingresara el tramite y se entregara al usuario la hoja ruta;  </t>
    </r>
    <r>
      <rPr>
        <b/>
        <sz val="12"/>
        <rFont val="Calibri"/>
        <family val="2"/>
      </rPr>
      <t xml:space="preserve">3. </t>
    </r>
    <r>
      <rPr>
        <sz val="12"/>
        <rFont val="Calibri"/>
        <family val="2"/>
      </rPr>
      <t xml:space="preserve">Solicitar inspección para Propiedad Horizontal </t>
    </r>
    <r>
      <rPr>
        <b/>
        <sz val="12"/>
        <rFont val="Calibri"/>
        <family val="2"/>
      </rPr>
      <t>4.</t>
    </r>
    <r>
      <rPr>
        <sz val="12"/>
        <rFont val="Calibri"/>
        <family val="2"/>
      </rPr>
      <t xml:space="preserve">Estar pendiente de  la respuesta de contestación al tramite de acuerdo al Art. 53 de La Recopilación Codificada de la Legislación Municipal de Loja (15 días aprobación de  de propiedades horizontales).
</t>
    </r>
  </si>
  <si>
    <r>
      <rPr>
        <b/>
        <sz val="12"/>
        <rFont val="Calibri"/>
        <family val="2"/>
      </rPr>
      <t>1</t>
    </r>
    <r>
      <rPr>
        <sz val="12"/>
        <rFont val="Calibri"/>
        <family val="2"/>
      </rPr>
      <t>. Solicitud  dirigida al Arq. Guido Carrasco Jefe de Regulación Y Control Urbano( La solicitud es adquirida en la ventanilla Nro. 12 de RENTAS);</t>
    </r>
    <r>
      <rPr>
        <b/>
        <sz val="12"/>
        <rFont val="Calibri"/>
        <family val="2"/>
      </rPr>
      <t>2</t>
    </r>
    <r>
      <rPr>
        <sz val="12"/>
        <rFont val="Calibri"/>
        <family val="2"/>
      </rPr>
      <t>.Certificado del línea de fabrica la misma que se debe llenar y adjuntar los documentos que se describen en el mismo( el certificado de línea de fabrica es adquirido en la ventanilla Nro.12 de RENTAS);</t>
    </r>
    <r>
      <rPr>
        <b/>
        <sz val="12"/>
        <rFont val="Calibri"/>
        <family val="2"/>
      </rPr>
      <t>3.</t>
    </r>
    <r>
      <rPr>
        <sz val="12"/>
        <rFont val="Calibri"/>
        <family val="2"/>
      </rPr>
      <t xml:space="preserve"> adjuntar la factibilidades para la declaratoria de Propiedad Horizontal  de UMAPAL-EERSSA-CNT-BOMBEROS las mismas que deben ser gestionadas en cada una de las empresas antes descritas  </t>
    </r>
    <r>
      <rPr>
        <b/>
        <sz val="12"/>
        <rFont val="Calibri"/>
        <family val="2"/>
      </rPr>
      <t>4.</t>
    </r>
    <r>
      <rPr>
        <sz val="12"/>
        <rFont val="Calibri"/>
        <family val="2"/>
      </rPr>
      <t xml:space="preserve"> Adjuntar planos codificados de colores ; linderación de cada uno de las propiedades; reglamento ; cuadro de áreas y alícuotas  elaborados por el proyectista (arquitecto) el mismo que debe estar resgistado en el Municipio);</t>
    </r>
    <r>
      <rPr>
        <b/>
        <sz val="12"/>
        <rFont val="Calibri"/>
        <family val="2"/>
      </rPr>
      <t xml:space="preserve"> 4</t>
    </r>
    <r>
      <rPr>
        <sz val="12"/>
        <rFont val="Calibri"/>
        <family val="2"/>
      </rPr>
      <t>. Ingreso del tramite con toda la documentación antes descrita por  Archivo General.
3. Realizar el seguimiento a la solicitud hasta la entrega de la respuesta.</t>
    </r>
  </si>
  <si>
    <r>
      <t xml:space="preserve">1. Los planos una vez ingresados  por Archivo General son direccionados a al departamento de Regulación Y Control Urbano; </t>
    </r>
    <r>
      <rPr>
        <b/>
        <sz val="12"/>
        <rFont val="Calibri"/>
        <family val="2"/>
      </rPr>
      <t>2</t>
    </r>
    <r>
      <rPr>
        <sz val="12"/>
        <rFont val="Calibri"/>
        <family val="2"/>
      </rPr>
      <t>. una vez ingresados son direccionados al jefe de Departamento  para que el destine los mismos   a la tecnica encargada de la revisión;</t>
    </r>
    <r>
      <rPr>
        <b/>
        <sz val="12"/>
        <rFont val="Calibri"/>
        <family val="2"/>
      </rPr>
      <t xml:space="preserve"> 3</t>
    </r>
    <r>
      <rPr>
        <sz val="12"/>
        <rFont val="Calibri"/>
        <family val="2"/>
      </rPr>
      <t xml:space="preserve">. Los mismos una vez direccionados son entregados a través de la firma y recepción  del tramite  a la tecnica para su revisión.
2. Pasa al área que genera, produce o custodia la información.
3. Se remite a la máxima autoridad para la firma de la respuesta o a quien haya delegado oficialmente.
4. Entrega de la comunicación con la respuesta al o la solicitante </t>
    </r>
  </si>
  <si>
    <t xml:space="preserve">DIRECTRICES PARA PLANIFICACIÓN DE VÍAS LOCALES EN EL ÁREA URBANA DEL CANTÓN LOJA
La planificación de vías locales en área urbana de Loja y parroquias será realizada por el usuario, y posteriormente presentada a la Junta de Desarrollo Urbano para su aprobación. Las directrices a seguir son las planteadas en la  ORDENANZA Nº 038-2021 DE APROBACIÓN DE LOS PLANES: DE DESARROLLO Y ORDENAMIENTO TERRITORIAL (PDOT) Y DE USO Y GESTIÓN DE SUELO (PUGS) URBANO Y RURAL DEL CANTÓN LOJA en sus artículos: Art. 934, 941, 943,944.
Previo a realizar la propuesta de planificación vial debe acercarse a la Dirección de Planificación para solicitar información acerca de proyectos municipales que existan en la zona y con los que debe acoplarse la propuesta.
Para la aprobación del proyecto vial se debe entregar lo siguiente:
- Solicitud dirigida al Presidente de la Junta de Desarrollo Urbano, en la que se indique, los datos del propietario, claves catastrales y el motivo por que se realiza la planificación vial ( construcción, subdivisión, urbanización, etc. )
- Documentos habilitantes:
                          -Copia de escritura del solicitante
                          -Certificado simple del Registro de la propiedad
                          -Copia de cédula del solicitante
                          -Copia de pago de predio urbano del solicitante.
- Memoria Técnica
- Levantamiento topográfico en dwg y pdf
- Diseño horizontal propuesto debidamente georeferenciada en formato dwg y pdf
- Diseño vertical propuesto en formato dwg y pdf
- Acta notariada de aceptación de todos los colindantes afectados por la propuesta vial, adjuntando copia de cedula y pago de predio urbano de cada uno (Puede solicitar un ejemplo de acta en la Dirección de Planificación).
- Láminas debidamente legalizadas por el profesional responsable.
- Copia de cédula del proyectista.
</t>
  </si>
  <si>
    <t>Planes de Gestión de Riesgos Institucionales;
Eventos de capacitación comunitaria en gestión de riesgos, organización / coordinación</t>
  </si>
  <si>
    <t>100/%</t>
  </si>
  <si>
    <t>26</t>
  </si>
  <si>
    <t>183</t>
  </si>
  <si>
    <t>41</t>
  </si>
  <si>
    <t>425</t>
  </si>
  <si>
    <t>4497</t>
  </si>
  <si>
    <t>160</t>
  </si>
  <si>
    <t>2481</t>
  </si>
  <si>
    <t>204</t>
  </si>
  <si>
    <t>956</t>
  </si>
  <si>
    <t xml:space="preserve">  1. Entregar la documentación en la Oficina de Archivo Central.
2. Pasado 1 día acercarse a la Oficina de Regulación y Control Urbano o Centro Histórico para solicitar turno para inspección. 
3. Pasados dos días de realizada la inspección el usuario debe acercarse a retirar el recibo para el respectivo pago.         
4. El pago se lo realiza en las ventanillas de Recaudaciones.                
5. Retira el permiso en Regulación y Control Urbano o Centro Histórico con el recibo del pago realizado.      
</t>
  </si>
  <si>
    <t>FECHA ACTUALIZACIÓN DE LA INFORMACIÓN</t>
  </si>
  <si>
    <t>PERIODICIDAD DE ACTUALIZACIÓN DE LA INFORMACIÓN</t>
  </si>
  <si>
    <t>UNIDAD POSEEDORA DE LA INFORMACION</t>
  </si>
  <si>
    <t>PERSONAL RESPONSABLE DE LA UNIDAD POSEEDORA DE LA INFORMACIÓN</t>
  </si>
  <si>
    <t>CORREO ELECTRÓNICO DE LA PERSONA RESPONSABLE DE LA UNIDAD POSEEDORA DE LA INFORMACIÓN</t>
  </si>
  <si>
    <t>correo electrónico de la persona servidora de la unidad responsable</t>
  </si>
  <si>
    <t>NÚMERO TELEFÓNICO DEL O LA RESPONSABLE DE LA UNIDAD POSEEDORA DE LA INFORMACIÓN</t>
  </si>
  <si>
    <t>(02) 382-9670 EXTENSIÓN 215 (Número de teléfono y extensión)</t>
  </si>
  <si>
    <t>ENLACE A PORTAL ÚNICO DE TRÁMITES CIUDADANOS</t>
  </si>
  <si>
    <t>LICENCIA</t>
  </si>
  <si>
    <t>CC-BY-4.0</t>
  </si>
  <si>
    <t>Institución</t>
  </si>
  <si>
    <t>Nombre de la Entidad</t>
  </si>
  <si>
    <t>Descripción </t>
  </si>
  <si>
    <t xml:space="preserve">Servicios que se ofrecen y forma de acceder a ellos - Formato y formulario de solicitudes </t>
  </si>
  <si>
    <t>Nombre del Campo</t>
  </si>
  <si>
    <t>Descripción del campo</t>
  </si>
  <si>
    <t>Denominación del servicio público que se brinda</t>
  </si>
  <si>
    <t>Nombre del servicio que brinda la entidad</t>
  </si>
  <si>
    <t>Enlace para acceder al reporte del servicio</t>
  </si>
  <si>
    <t>Enlace que permite acceder al reporte del servicio brindado (debe contener la siguiente información: descripción del servicio; a quién está dirigido; requisitos para acceder al servicio; procedimiento para acceder al servicio; costo del servicio; oficinas que ofrecen el servicio; horarios de atención; tiempo estimado de respuesta )</t>
  </si>
  <si>
    <t>Número de personas que acceden mensualmente al servicio institucional</t>
  </si>
  <si>
    <t>Registro mensual del número de ciudadanos/ciudadanas que acceden a los servicios que ofrece la institución</t>
  </si>
  <si>
    <t>Enlace para descargar el formulario o formato del servicio (impreso) / Correo electrónico para solicitar el servicio</t>
  </si>
  <si>
    <t>Enlace para poder descargar el formulario o formato del servicio</t>
  </si>
  <si>
    <t>Enlace para el servicio por internet (en línea)</t>
  </si>
  <si>
    <t>Enlace para acceder al servicio en línea directamente</t>
  </si>
  <si>
    <t>Enlace para la medición de la satisfacción de las personas que acceden a la oferta de servicios institucionales</t>
  </si>
  <si>
    <t>Enlace para verificar en nivel de satisfacción de los ciudadanos que acceden a los servicios</t>
  </si>
  <si>
    <t>ING. JORGE HERRERA - ING. AGUSTIN RUIZ - LIC. WILMAN MOROCHO - SR. FERNANDO VILLAGOMEZ 
ING. MARÍA LUISA SUAREZ - ING. MARLON SEVERINO - ING. ORLANDO SÁNCHEZ - ING. CARLOS ESPINOSA
ING. ÁNGEL GARCÉS - LIC. DIANA SOTO -  ING. JOSÉ ORTÍZ - ING. PAOLA RUIZ - ABG. JORGE JARAMILLO
ARQ. RUTH MINCHALA  - ARQ. MICHELLE NARVAEZ - ARQ. GABRIEL VALLADARES - ING. PAUL ALBERCANOMBRE DE LA PERSONA SERVIDORA DE LA UNIDAD RESPONSABLE</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</si>
</sst>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300A]dddd\,\ dd&quot; de &quot;mmmm&quot; de &quot;yyyy"/>
    <numFmt numFmtId="193" formatCode="[$-80A]dddd\,\ d&quot; de &quot;mmmm&quot; de &quot;yyyy"/>
    <numFmt numFmtId="194" formatCode="[$-80A]hh:mm:ss\ AM/PM"/>
    <numFmt numFmtId="195" formatCode="0.00000"/>
    <numFmt numFmtId="196" formatCode="0.0"/>
    <numFmt numFmtId="197" formatCode="0.000"/>
    <numFmt numFmtId="198" formatCode="[$-300A]dddd\,\ d\ &quot;de&quot;\ mmmm\ &quot;de&quot;\ yyyy"/>
  </numFmts>
  <fonts count="76">
    <font>
      <sz val="10"/>
      <name val="Arial"/>
      <family val="0"/>
    </font>
    <font>
      <sz val="11"/>
      <color indexed="8"/>
      <name val="Calibri"/>
      <family val="2"/>
    </font>
    <font>
      <sz val="8"/>
      <name val="Arial"/>
      <family val="2"/>
    </font>
    <font>
      <sz val="12"/>
      <name val="Arial"/>
      <family val="2"/>
    </font>
    <font>
      <sz val="10"/>
      <color indexed="10"/>
      <name val="Calibri"/>
      <family val="2"/>
    </font>
    <font>
      <b/>
      <u val="single"/>
      <sz val="10"/>
      <color indexed="10"/>
      <name val="Calibri"/>
      <family val="2"/>
    </font>
    <font>
      <b/>
      <sz val="12"/>
      <name val="Calibri"/>
      <family val="2"/>
    </font>
    <font>
      <sz val="12"/>
      <name val="Calibri"/>
      <family val="2"/>
    </font>
    <font>
      <sz val="12"/>
      <color indexed="8"/>
      <name val="Calibri"/>
      <family val="2"/>
    </font>
    <font>
      <b/>
      <sz val="12"/>
      <color indexed="8"/>
      <name val="Calibri"/>
      <family val="2"/>
    </font>
    <font>
      <b/>
      <sz val="12"/>
      <name val="Arial"/>
      <family val="2"/>
    </font>
    <font>
      <sz val="12"/>
      <color indexed="8"/>
      <name val="Times New Roman"/>
      <family val="1"/>
    </font>
    <font>
      <u val="single"/>
      <sz val="12"/>
      <color indexed="12"/>
      <name val="Arial"/>
      <family val="2"/>
    </font>
    <font>
      <sz val="12"/>
      <color indexed="39"/>
      <name val="Calibri"/>
      <family val="2"/>
    </font>
    <font>
      <b/>
      <u val="single"/>
      <sz val="9"/>
      <color indexed="8"/>
      <name val="Calibri"/>
      <family val="2"/>
    </font>
    <font>
      <b/>
      <u val="single"/>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7"/>
      <color indexed="39"/>
      <name val="Arial"/>
      <family val="2"/>
    </font>
    <font>
      <u val="single"/>
      <sz val="12"/>
      <color indexed="39"/>
      <name val="Calibri"/>
      <family val="2"/>
    </font>
    <font>
      <u val="single"/>
      <sz val="11"/>
      <color indexed="39"/>
      <name val="Calibri"/>
      <family val="2"/>
    </font>
    <font>
      <u val="single"/>
      <sz val="5.5"/>
      <color indexed="36"/>
      <name val="Arial"/>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name val="Calibri"/>
      <family val="2"/>
    </font>
    <font>
      <sz val="8"/>
      <color indexed="8"/>
      <name val="Calibri"/>
      <family val="2"/>
    </font>
    <font>
      <b/>
      <sz val="12"/>
      <color indexed="19"/>
      <name val="Calibri"/>
      <family val="2"/>
    </font>
    <font>
      <u val="single"/>
      <sz val="12"/>
      <color indexed="39"/>
      <name val="Arial"/>
      <family val="2"/>
    </font>
    <font>
      <sz val="12"/>
      <color indexed="9"/>
      <name val="Calibri"/>
      <family val="2"/>
    </font>
    <font>
      <b/>
      <sz val="14"/>
      <color indexed="9"/>
      <name val="Calibri"/>
      <family val="2"/>
    </font>
    <font>
      <sz val="14"/>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12"/>
      <color theme="10"/>
      <name val="Calibri"/>
      <family val="2"/>
    </font>
    <font>
      <u val="single"/>
      <sz val="11"/>
      <color theme="10"/>
      <name val="Calibri"/>
      <family val="2"/>
    </font>
    <font>
      <u val="single"/>
      <sz val="5.5"/>
      <color theme="11"/>
      <name val="Arial"/>
      <family val="2"/>
    </font>
    <font>
      <sz val="11"/>
      <color rgb="FF9C0006"/>
      <name val="Calibri"/>
      <family val="2"/>
    </font>
    <font>
      <sz val="11"/>
      <color rgb="FF9C6500"/>
      <name val="Calibri"/>
      <family val="2"/>
    </font>
    <font>
      <sz val="12"/>
      <color theme="1"/>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Calibri"/>
      <family val="2"/>
    </font>
    <font>
      <sz val="8"/>
      <color rgb="FF000000"/>
      <name val="Calibri"/>
      <family val="2"/>
    </font>
    <font>
      <sz val="12"/>
      <color rgb="FF000000"/>
      <name val="Calibri"/>
      <family val="2"/>
    </font>
    <font>
      <u val="single"/>
      <sz val="12"/>
      <color rgb="FF0000FF"/>
      <name val="Calibri"/>
      <family val="2"/>
    </font>
    <font>
      <b/>
      <sz val="12"/>
      <color theme="2" tint="-0.8999800086021423"/>
      <name val="Calibri"/>
      <family val="2"/>
    </font>
    <font>
      <u val="single"/>
      <sz val="12"/>
      <color rgb="FF0000FF"/>
      <name val="Arial"/>
      <family val="2"/>
    </font>
    <font>
      <u val="single"/>
      <sz val="12"/>
      <color theme="10"/>
      <name val="Arial"/>
      <family val="2"/>
    </font>
    <font>
      <b/>
      <sz val="12"/>
      <color theme="1"/>
      <name val="Calibri"/>
      <family val="2"/>
    </font>
    <font>
      <sz val="12"/>
      <color theme="0"/>
      <name val="Calibri"/>
      <family val="2"/>
    </font>
    <font>
      <b/>
      <sz val="12"/>
      <color rgb="FF00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
      <patternFill patternType="solid">
        <fgColor indexed="9"/>
        <bgColor indexed="64"/>
      </patternFill>
    </fill>
    <fill>
      <patternFill patternType="solid">
        <fgColor theme="3" tint="-0.24997000396251678"/>
        <bgColor indexed="64"/>
      </patternFill>
    </fill>
    <fill>
      <patternFill patternType="solid">
        <fgColor rgb="FFC9DAF8"/>
        <bgColor indexed="64"/>
      </patternFill>
    </fill>
    <fill>
      <patternFill patternType="solid">
        <fgColor rgb="FFCCCC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top style="thin">
        <color indexed="8"/>
      </top>
      <bottom/>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right/>
      <top style="thin"/>
      <bottom style="thin"/>
    </border>
    <border>
      <left/>
      <right style="thin"/>
      <top style="thin"/>
      <bottom style="thin"/>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medium"/>
      <right/>
      <top style="thin"/>
      <bottom style="thin"/>
    </border>
    <border>
      <left style="thin">
        <color rgb="FF000000"/>
      </left>
      <right/>
      <top/>
      <bottom/>
    </border>
    <border>
      <left style="thin">
        <color indexed="8"/>
      </left>
      <right>
        <color indexed="63"/>
      </right>
      <top style="thin"/>
      <bottom style="thin"/>
    </border>
    <border>
      <left/>
      <right/>
      <top style="thin"/>
      <bottom style="thin"/>
    </border>
    <border>
      <left style="thin">
        <color rgb="FF000000"/>
      </left>
      <right>
        <color indexed="63"/>
      </right>
      <top style="thin">
        <color rgb="FF000000"/>
      </top>
      <bottom style="thin"/>
    </border>
    <border>
      <left>
        <color indexed="63"/>
      </left>
      <right>
        <color indexed="63"/>
      </right>
      <top style="thin">
        <color rgb="FF000000"/>
      </top>
      <bottom style="thin"/>
    </border>
    <border>
      <left>
        <color indexed="63"/>
      </left>
      <right style="thin">
        <color rgb="FF000000"/>
      </right>
      <top style="thin">
        <color rgb="FF000000"/>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style="thin"/>
      <bottom style="thin"/>
    </border>
    <border>
      <left>
        <color indexed="63"/>
      </left>
      <right style="thin">
        <color rgb="FF000000"/>
      </right>
      <top>
        <color indexed="63"/>
      </top>
      <bottom>
        <color indexed="63"/>
      </bottom>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5"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58" fillId="0" borderId="0">
      <alignment/>
      <protection/>
    </xf>
    <xf numFmtId="0" fontId="43" fillId="0" borderId="0">
      <alignment/>
      <protection/>
    </xf>
    <xf numFmtId="0" fontId="43" fillId="0" borderId="0">
      <alignment/>
      <protection/>
    </xf>
    <xf numFmtId="0" fontId="59" fillId="0" borderId="0">
      <alignment/>
      <protection/>
    </xf>
    <xf numFmtId="0" fontId="59" fillId="0" borderId="0">
      <alignment/>
      <protection/>
    </xf>
    <xf numFmtId="0" fontId="0" fillId="32" borderId="5" applyNumberFormat="0" applyFont="0" applyAlignment="0" applyProtection="0"/>
    <xf numFmtId="9" fontId="0" fillId="0" borderId="0" applyFont="0" applyFill="0" applyBorder="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0" fillId="0" borderId="8" applyNumberFormat="0" applyFill="0" applyAlignment="0" applyProtection="0"/>
    <xf numFmtId="0" fontId="65" fillId="0" borderId="9" applyNumberFormat="0" applyFill="0" applyAlignment="0" applyProtection="0"/>
  </cellStyleXfs>
  <cellXfs count="324">
    <xf numFmtId="0" fontId="0" fillId="0" borderId="0" xfId="0" applyAlignment="1">
      <alignment/>
    </xf>
    <xf numFmtId="0" fontId="0" fillId="33" borderId="0" xfId="0" applyFill="1" applyBorder="1" applyAlignment="1">
      <alignment/>
    </xf>
    <xf numFmtId="0" fontId="0" fillId="33" borderId="0" xfId="0" applyFill="1" applyAlignment="1">
      <alignment/>
    </xf>
    <xf numFmtId="0" fontId="36" fillId="33" borderId="0" xfId="0" applyFont="1" applyFill="1" applyAlignment="1">
      <alignment/>
    </xf>
    <xf numFmtId="0" fontId="36" fillId="33" borderId="0" xfId="0" applyFont="1" applyFill="1" applyBorder="1" applyAlignment="1">
      <alignment vertical="center"/>
    </xf>
    <xf numFmtId="0" fontId="36" fillId="33" borderId="0" xfId="0" applyFont="1" applyFill="1" applyBorder="1" applyAlignment="1">
      <alignment/>
    </xf>
    <xf numFmtId="0" fontId="3" fillId="33" borderId="0" xfId="0" applyFont="1" applyFill="1" applyAlignment="1">
      <alignment/>
    </xf>
    <xf numFmtId="0" fontId="3" fillId="0" borderId="0" xfId="0" applyFont="1" applyAlignment="1">
      <alignment/>
    </xf>
    <xf numFmtId="0" fontId="6" fillId="34" borderId="10" xfId="0" applyFont="1" applyFill="1" applyBorder="1" applyAlignment="1">
      <alignment horizontal="center" vertical="center" wrapText="1"/>
    </xf>
    <xf numFmtId="0" fontId="36" fillId="33" borderId="0" xfId="0" applyFont="1" applyFill="1" applyAlignment="1">
      <alignment wrapText="1"/>
    </xf>
    <xf numFmtId="0" fontId="0" fillId="33" borderId="0" xfId="0" applyFill="1" applyAlignment="1">
      <alignment wrapText="1"/>
    </xf>
    <xf numFmtId="0" fontId="0" fillId="0" borderId="0" xfId="0" applyAlignment="1">
      <alignment wrapText="1"/>
    </xf>
    <xf numFmtId="0" fontId="4" fillId="33" borderId="0" xfId="0" applyFont="1" applyFill="1" applyAlignment="1">
      <alignment horizontal="left" vertical="center"/>
    </xf>
    <xf numFmtId="0" fontId="66" fillId="33" borderId="0" xfId="0" applyFont="1" applyFill="1" applyAlignment="1">
      <alignment horizontal="left" vertical="center"/>
    </xf>
    <xf numFmtId="0" fontId="66" fillId="33" borderId="0" xfId="0" applyFont="1" applyFill="1" applyBorder="1" applyAlignment="1">
      <alignment horizontal="left" vertical="center"/>
    </xf>
    <xf numFmtId="0" fontId="0" fillId="33" borderId="0" xfId="0" applyFill="1" applyBorder="1" applyAlignment="1">
      <alignment vertical="center"/>
    </xf>
    <xf numFmtId="0" fontId="0" fillId="33" borderId="0" xfId="0" applyFill="1" applyAlignment="1">
      <alignment vertical="center"/>
    </xf>
    <xf numFmtId="0" fontId="66" fillId="33" borderId="0" xfId="0" applyFont="1" applyFill="1" applyAlignment="1">
      <alignment vertical="center"/>
    </xf>
    <xf numFmtId="0" fontId="36" fillId="33" borderId="0" xfId="0" applyFont="1" applyFill="1" applyAlignment="1">
      <alignment vertical="center"/>
    </xf>
    <xf numFmtId="0" fontId="66" fillId="33" borderId="0" xfId="0" applyFont="1" applyFill="1" applyAlignment="1">
      <alignment/>
    </xf>
    <xf numFmtId="0" fontId="3" fillId="0" borderId="0" xfId="0" applyFont="1" applyAlignment="1">
      <alignment vertical="center"/>
    </xf>
    <xf numFmtId="0" fontId="36" fillId="0" borderId="0" xfId="0" applyFont="1" applyAlignment="1">
      <alignment/>
    </xf>
    <xf numFmtId="0" fontId="67" fillId="0" borderId="0" xfId="0" applyFont="1" applyFill="1" applyAlignment="1">
      <alignment vertical="center"/>
    </xf>
    <xf numFmtId="0" fontId="67" fillId="35" borderId="0" xfId="0" applyFont="1" applyFill="1" applyAlignment="1">
      <alignment vertical="center"/>
    </xf>
    <xf numFmtId="0" fontId="36" fillId="33" borderId="0" xfId="0" applyFont="1" applyFill="1" applyBorder="1" applyAlignment="1">
      <alignment horizontal="center" vertical="center"/>
    </xf>
    <xf numFmtId="0" fontId="8" fillId="36" borderId="11" xfId="58" applyNumberFormat="1" applyFont="1" applyFill="1" applyBorder="1" applyAlignment="1">
      <alignment horizontal="center" vertical="center" wrapText="1"/>
      <protection/>
    </xf>
    <xf numFmtId="0" fontId="8" fillId="0" borderId="12" xfId="58" applyNumberFormat="1" applyFont="1" applyBorder="1" applyAlignment="1">
      <alignment horizontal="justify" vertical="center" wrapText="1"/>
      <protection/>
    </xf>
    <xf numFmtId="0" fontId="8" fillId="0" borderId="10" xfId="58" applyNumberFormat="1" applyFont="1" applyBorder="1" applyAlignment="1">
      <alignment vertical="center" wrapText="1"/>
      <protection/>
    </xf>
    <xf numFmtId="0" fontId="7" fillId="0" borderId="10" xfId="0" applyFont="1" applyBorder="1" applyAlignment="1">
      <alignment horizontal="center" vertical="center" wrapText="1"/>
    </xf>
    <xf numFmtId="0" fontId="7" fillId="0" borderId="10" xfId="0" applyFont="1" applyBorder="1" applyAlignment="1">
      <alignment horizontal="justify" vertical="center" wrapText="1"/>
    </xf>
    <xf numFmtId="0" fontId="7" fillId="0" borderId="10" xfId="0" applyFont="1" applyBorder="1" applyAlignment="1">
      <alignment horizontal="left" vertical="center" wrapText="1"/>
    </xf>
    <xf numFmtId="0" fontId="7" fillId="0" borderId="10" xfId="0" applyFont="1" applyBorder="1" applyAlignment="1">
      <alignment horizontal="center" vertical="center"/>
    </xf>
    <xf numFmtId="0" fontId="7" fillId="0" borderId="10" xfId="0" applyFont="1" applyBorder="1" applyAlignment="1">
      <alignment vertical="center"/>
    </xf>
    <xf numFmtId="0" fontId="7" fillId="0" borderId="10" xfId="0" applyFont="1" applyBorder="1" applyAlignment="1">
      <alignment vertical="center" wrapText="1"/>
    </xf>
    <xf numFmtId="49" fontId="7" fillId="0" borderId="13" xfId="46" applyNumberFormat="1" applyFont="1" applyBorder="1" applyAlignment="1" applyProtection="1">
      <alignment horizontal="center" vertical="center" wrapText="1"/>
      <protection/>
    </xf>
    <xf numFmtId="3" fontId="7" fillId="0" borderId="10" xfId="0" applyNumberFormat="1" applyFont="1" applyBorder="1" applyAlignment="1">
      <alignment horizontal="center" vertical="center"/>
    </xf>
    <xf numFmtId="0" fontId="7" fillId="0" borderId="10" xfId="58" applyFont="1" applyBorder="1" applyAlignment="1">
      <alignment horizontal="center" vertical="center" wrapText="1"/>
      <protection/>
    </xf>
    <xf numFmtId="0" fontId="7" fillId="0" borderId="10" xfId="0" applyFont="1" applyFill="1" applyBorder="1" applyAlignment="1">
      <alignment horizontal="center" vertical="center"/>
    </xf>
    <xf numFmtId="3" fontId="7" fillId="0" borderId="10" xfId="46" applyNumberFormat="1" applyFont="1" applyFill="1" applyBorder="1" applyAlignment="1" applyProtection="1">
      <alignment horizontal="center" vertical="center" wrapText="1"/>
      <protection/>
    </xf>
    <xf numFmtId="0" fontId="7" fillId="0" borderId="10" xfId="0" applyFont="1" applyFill="1" applyBorder="1" applyAlignment="1">
      <alignment horizontal="center" vertical="center" wrapText="1"/>
    </xf>
    <xf numFmtId="0" fontId="58" fillId="0" borderId="10" xfId="0" applyFont="1" applyFill="1" applyBorder="1" applyAlignment="1">
      <alignment horizontal="center" vertical="center"/>
    </xf>
    <xf numFmtId="3" fontId="7" fillId="0" borderId="10" xfId="46" applyNumberFormat="1" applyFont="1" applyBorder="1" applyAlignment="1" applyProtection="1">
      <alignment horizontal="center" vertical="center" wrapText="1"/>
      <protection/>
    </xf>
    <xf numFmtId="3" fontId="7" fillId="33" borderId="10" xfId="46" applyNumberFormat="1" applyFont="1" applyFill="1" applyBorder="1" applyAlignment="1" applyProtection="1">
      <alignment horizontal="center" vertical="center" wrapText="1"/>
      <protection/>
    </xf>
    <xf numFmtId="0" fontId="68" fillId="0" borderId="10" xfId="61" applyFont="1" applyFill="1" applyBorder="1" applyAlignment="1">
      <alignment horizontal="center" vertical="center" wrapText="1"/>
      <protection/>
    </xf>
    <xf numFmtId="3" fontId="68" fillId="0" borderId="14" xfId="0" applyNumberFormat="1" applyFont="1" applyFill="1" applyBorder="1" applyAlignment="1">
      <alignment horizontal="center" vertical="center" wrapText="1"/>
    </xf>
    <xf numFmtId="0" fontId="68" fillId="0" borderId="14" xfId="0" applyFont="1" applyFill="1" applyBorder="1" applyAlignment="1">
      <alignment horizontal="center" vertical="center" wrapText="1"/>
    </xf>
    <xf numFmtId="1" fontId="68" fillId="0" borderId="14" xfId="0" applyNumberFormat="1" applyFont="1" applyBorder="1" applyAlignment="1">
      <alignment horizontal="center" vertical="center" wrapText="1"/>
    </xf>
    <xf numFmtId="0" fontId="68" fillId="0" borderId="14" xfId="0" applyFont="1" applyBorder="1" applyAlignment="1">
      <alignment horizontal="center" vertical="center" wrapText="1"/>
    </xf>
    <xf numFmtId="1" fontId="68" fillId="0" borderId="15" xfId="0" applyNumberFormat="1" applyFont="1" applyBorder="1" applyAlignment="1">
      <alignment horizontal="center" vertical="center" wrapText="1"/>
    </xf>
    <xf numFmtId="1" fontId="68" fillId="0" borderId="10" xfId="0" applyNumberFormat="1" applyFont="1" applyBorder="1" applyAlignment="1">
      <alignment horizontal="center" vertical="center" wrapText="1"/>
    </xf>
    <xf numFmtId="0" fontId="7" fillId="0" borderId="10" xfId="58" applyFont="1" applyBorder="1" applyAlignment="1">
      <alignment horizontal="justify" vertical="center" wrapText="1"/>
      <protection/>
    </xf>
    <xf numFmtId="0" fontId="7" fillId="0" borderId="10" xfId="58" applyFont="1" applyBorder="1" applyAlignment="1">
      <alignment horizontal="justify" vertical="center"/>
      <protection/>
    </xf>
    <xf numFmtId="0" fontId="7" fillId="33" borderId="0" xfId="58" applyFont="1" applyFill="1">
      <alignment/>
      <protection/>
    </xf>
    <xf numFmtId="0" fontId="7" fillId="0" borderId="10" xfId="58" applyFont="1" applyBorder="1" applyAlignment="1">
      <alignment horizontal="justify" vertical="top"/>
      <protection/>
    </xf>
    <xf numFmtId="0" fontId="7" fillId="0" borderId="10" xfId="58" applyFont="1" applyBorder="1" applyAlignment="1">
      <alignment horizontal="justify" vertical="justify"/>
      <protection/>
    </xf>
    <xf numFmtId="0" fontId="7" fillId="0" borderId="10" xfId="58" applyFont="1" applyBorder="1" applyAlignment="1">
      <alignment horizontal="center" vertical="center"/>
      <protection/>
    </xf>
    <xf numFmtId="0" fontId="7" fillId="0" borderId="10" xfId="58" applyFont="1" applyBorder="1" applyAlignment="1">
      <alignment vertical="center"/>
      <protection/>
    </xf>
    <xf numFmtId="0" fontId="7" fillId="0" borderId="10" xfId="58" applyFont="1" applyBorder="1" applyAlignment="1">
      <alignment vertical="center" wrapText="1"/>
      <protection/>
    </xf>
    <xf numFmtId="9" fontId="7" fillId="0" borderId="10" xfId="58" applyNumberFormat="1" applyFont="1" applyBorder="1" applyAlignment="1">
      <alignment horizontal="center" vertical="center"/>
      <protection/>
    </xf>
    <xf numFmtId="0" fontId="7" fillId="0" borderId="0" xfId="58" applyFont="1">
      <alignment/>
      <protection/>
    </xf>
    <xf numFmtId="0" fontId="7" fillId="0" borderId="16" xfId="58" applyFont="1" applyBorder="1" applyAlignment="1">
      <alignment horizontal="center" vertical="center" wrapText="1"/>
      <protection/>
    </xf>
    <xf numFmtId="0" fontId="7" fillId="0" borderId="17" xfId="58" applyFont="1" applyBorder="1" applyAlignment="1">
      <alignment horizontal="justify" vertical="center"/>
      <protection/>
    </xf>
    <xf numFmtId="0" fontId="7" fillId="0" borderId="10" xfId="58" applyFont="1" applyBorder="1" applyAlignment="1">
      <alignment horizontal="justify" vertical="justify" wrapText="1"/>
      <protection/>
    </xf>
    <xf numFmtId="0" fontId="7" fillId="0" borderId="17" xfId="58" applyFont="1" applyBorder="1" applyAlignment="1">
      <alignment horizontal="justify" vertical="top"/>
      <protection/>
    </xf>
    <xf numFmtId="0" fontId="68" fillId="0" borderId="0" xfId="71" applyFont="1" applyAlignment="1">
      <alignment horizontal="justify" vertical="center" wrapText="1"/>
      <protection/>
    </xf>
    <xf numFmtId="0" fontId="53" fillId="0" borderId="14" xfId="49" applyFont="1" applyFill="1" applyBorder="1" applyAlignment="1">
      <alignment horizontal="left" vertical="center" wrapText="1"/>
    </xf>
    <xf numFmtId="0" fontId="68" fillId="0" borderId="14" xfId="0" applyFont="1" applyBorder="1" applyAlignment="1">
      <alignment horizontal="left" vertical="center" wrapText="1"/>
    </xf>
    <xf numFmtId="0" fontId="69" fillId="0" borderId="14" xfId="0" applyFont="1" applyBorder="1" applyAlignment="1">
      <alignment horizontal="left" vertical="center" wrapText="1"/>
    </xf>
    <xf numFmtId="3" fontId="7" fillId="0" borderId="0" xfId="0" applyNumberFormat="1" applyFont="1" applyAlignment="1">
      <alignment horizontal="center" vertical="center"/>
    </xf>
    <xf numFmtId="9" fontId="68" fillId="0" borderId="14" xfId="0" applyNumberFormat="1" applyFont="1" applyBorder="1" applyAlignment="1">
      <alignment horizontal="center" vertical="center" wrapText="1"/>
    </xf>
    <xf numFmtId="0" fontId="7" fillId="0" borderId="0" xfId="0" applyFont="1" applyAlignment="1">
      <alignment/>
    </xf>
    <xf numFmtId="0" fontId="68" fillId="0" borderId="15" xfId="0" applyFont="1" applyBorder="1" applyAlignment="1">
      <alignment horizontal="left" vertical="center" wrapText="1"/>
    </xf>
    <xf numFmtId="0" fontId="68" fillId="0" borderId="18" xfId="0" applyFont="1" applyBorder="1" applyAlignment="1">
      <alignment horizontal="left" vertical="center" wrapText="1"/>
    </xf>
    <xf numFmtId="0" fontId="68" fillId="0" borderId="10" xfId="0" applyFont="1" applyBorder="1" applyAlignment="1">
      <alignment horizontal="left" vertical="center" wrapText="1"/>
    </xf>
    <xf numFmtId="0" fontId="68" fillId="0" borderId="19" xfId="0" applyFont="1" applyBorder="1" applyAlignment="1">
      <alignment horizontal="left" vertical="center" wrapText="1"/>
    </xf>
    <xf numFmtId="0" fontId="68" fillId="0" borderId="19" xfId="0" applyFont="1" applyBorder="1" applyAlignment="1">
      <alignment horizontal="center" vertical="center" wrapText="1"/>
    </xf>
    <xf numFmtId="3" fontId="68" fillId="0" borderId="14" xfId="0" applyNumberFormat="1" applyFont="1" applyBorder="1" applyAlignment="1">
      <alignment horizontal="center" vertical="center" wrapText="1"/>
    </xf>
    <xf numFmtId="0" fontId="68" fillId="33" borderId="14" xfId="73" applyFont="1" applyFill="1" applyBorder="1" applyAlignment="1">
      <alignment horizontal="center" vertical="center" wrapText="1"/>
      <protection/>
    </xf>
    <xf numFmtId="0" fontId="68" fillId="0" borderId="14" xfId="73" applyFont="1" applyBorder="1" applyAlignment="1">
      <alignment horizontal="left" vertical="center" wrapText="1"/>
      <protection/>
    </xf>
    <xf numFmtId="0" fontId="69" fillId="0" borderId="14" xfId="73" applyFont="1" applyBorder="1" applyAlignment="1">
      <alignment horizontal="left" vertical="center" wrapText="1"/>
      <protection/>
    </xf>
    <xf numFmtId="3" fontId="7" fillId="0" borderId="10" xfId="73" applyNumberFormat="1" applyFont="1" applyBorder="1" applyAlignment="1">
      <alignment horizontal="center" vertical="center"/>
      <protection/>
    </xf>
    <xf numFmtId="3" fontId="68" fillId="0" borderId="14" xfId="73" applyNumberFormat="1" applyFont="1" applyBorder="1" applyAlignment="1">
      <alignment horizontal="center" vertical="center" wrapText="1"/>
      <protection/>
    </xf>
    <xf numFmtId="9" fontId="68" fillId="0" borderId="14" xfId="73" applyNumberFormat="1" applyFont="1" applyBorder="1" applyAlignment="1">
      <alignment horizontal="center" vertical="center" wrapText="1"/>
      <protection/>
    </xf>
    <xf numFmtId="3" fontId="7" fillId="0" borderId="0" xfId="73" applyNumberFormat="1" applyFont="1" applyAlignment="1">
      <alignment horizontal="center" vertical="center"/>
      <protection/>
    </xf>
    <xf numFmtId="1" fontId="68" fillId="0" borderId="14" xfId="72" applyNumberFormat="1" applyFont="1" applyBorder="1" applyAlignment="1">
      <alignment horizontal="center" vertical="center" wrapText="1"/>
      <protection/>
    </xf>
    <xf numFmtId="0" fontId="68" fillId="0" borderId="14" xfId="72" applyFont="1" applyBorder="1" applyAlignment="1">
      <alignment horizontal="left" vertical="center" wrapText="1"/>
      <protection/>
    </xf>
    <xf numFmtId="0" fontId="68" fillId="0" borderId="14" xfId="72" applyFont="1" applyBorder="1" applyAlignment="1">
      <alignment horizontal="center" vertical="center" wrapText="1"/>
      <protection/>
    </xf>
    <xf numFmtId="0" fontId="69" fillId="0" borderId="14" xfId="72" applyFont="1" applyBorder="1" applyAlignment="1">
      <alignment horizontal="left" vertical="center" wrapText="1"/>
      <protection/>
    </xf>
    <xf numFmtId="9" fontId="68" fillId="0" borderId="14" xfId="72" applyNumberFormat="1" applyFont="1" applyBorder="1" applyAlignment="1">
      <alignment horizontal="center" vertical="center" wrapText="1"/>
      <protection/>
    </xf>
    <xf numFmtId="9" fontId="7" fillId="0" borderId="10" xfId="47" applyNumberFormat="1" applyFont="1" applyFill="1" applyBorder="1" applyAlignment="1" applyProtection="1">
      <alignment horizontal="center" vertical="center" wrapText="1"/>
      <protection/>
    </xf>
    <xf numFmtId="0" fontId="68" fillId="0" borderId="15" xfId="72" applyFont="1" applyBorder="1" applyAlignment="1">
      <alignment horizontal="left" vertical="center" wrapText="1"/>
      <protection/>
    </xf>
    <xf numFmtId="0" fontId="68" fillId="0" borderId="15" xfId="72" applyFont="1" applyBorder="1" applyAlignment="1">
      <alignment horizontal="center" vertical="center" wrapText="1"/>
      <protection/>
    </xf>
    <xf numFmtId="9" fontId="7" fillId="0" borderId="13" xfId="47" applyNumberFormat="1" applyFont="1" applyFill="1" applyBorder="1" applyAlignment="1" applyProtection="1">
      <alignment horizontal="center" vertical="center" wrapText="1"/>
      <protection/>
    </xf>
    <xf numFmtId="0" fontId="68" fillId="0" borderId="20" xfId="72" applyFont="1" applyBorder="1" applyAlignment="1">
      <alignment horizontal="left" vertical="center" wrapText="1"/>
      <protection/>
    </xf>
    <xf numFmtId="0" fontId="68" fillId="0" borderId="18" xfId="72" applyFont="1" applyBorder="1" applyAlignment="1">
      <alignment horizontal="left" vertical="center" wrapText="1"/>
      <protection/>
    </xf>
    <xf numFmtId="0" fontId="68" fillId="0" borderId="10" xfId="72" applyFont="1" applyBorder="1" applyAlignment="1">
      <alignment horizontal="left" vertical="center" wrapText="1"/>
      <protection/>
    </xf>
    <xf numFmtId="0" fontId="68" fillId="33" borderId="10" xfId="72" applyFont="1" applyFill="1" applyBorder="1" applyAlignment="1">
      <alignment horizontal="center" vertical="center"/>
      <protection/>
    </xf>
    <xf numFmtId="0" fontId="68" fillId="0" borderId="10" xfId="72" applyFont="1" applyBorder="1" applyAlignment="1">
      <alignment horizontal="center" vertical="center"/>
      <protection/>
    </xf>
    <xf numFmtId="9" fontId="68" fillId="0" borderId="10" xfId="72" applyNumberFormat="1" applyFont="1" applyBorder="1" applyAlignment="1">
      <alignment horizontal="center" vertical="center"/>
      <protection/>
    </xf>
    <xf numFmtId="0" fontId="68" fillId="0" borderId="14" xfId="73" applyFont="1" applyBorder="1" applyAlignment="1">
      <alignment horizontal="center" vertical="center" wrapText="1"/>
      <protection/>
    </xf>
    <xf numFmtId="0" fontId="36" fillId="33" borderId="0" xfId="0" applyFont="1" applyFill="1" applyAlignment="1">
      <alignment horizontal="center"/>
    </xf>
    <xf numFmtId="0" fontId="66" fillId="33" borderId="0" xfId="0" applyFont="1" applyFill="1" applyBorder="1" applyAlignment="1">
      <alignment horizontal="center" vertical="center"/>
    </xf>
    <xf numFmtId="0" fontId="0" fillId="33" borderId="0" xfId="0" applyFill="1" applyBorder="1" applyAlignment="1">
      <alignment horizontal="center"/>
    </xf>
    <xf numFmtId="0" fontId="0" fillId="33" borderId="0" xfId="0" applyFill="1" applyAlignment="1">
      <alignment horizontal="center"/>
    </xf>
    <xf numFmtId="0" fontId="0" fillId="0" borderId="0" xfId="0" applyAlignment="1">
      <alignment horizontal="center"/>
    </xf>
    <xf numFmtId="0" fontId="7" fillId="0" borderId="10" xfId="58" applyFont="1" applyBorder="1" applyAlignment="1">
      <alignment horizontal="left" vertical="center" wrapText="1"/>
      <protection/>
    </xf>
    <xf numFmtId="0" fontId="7" fillId="0" borderId="10" xfId="58" applyFont="1" applyBorder="1" applyAlignment="1">
      <alignment horizontal="left" vertical="top" wrapText="1"/>
      <protection/>
    </xf>
    <xf numFmtId="0" fontId="7" fillId="0" borderId="10" xfId="58" applyFont="1" applyBorder="1" applyAlignment="1">
      <alignment horizontal="left" vertical="top"/>
      <protection/>
    </xf>
    <xf numFmtId="0" fontId="53" fillId="0" borderId="10" xfId="48" applyFont="1" applyBorder="1" applyAlignment="1" applyProtection="1">
      <alignment vertical="center" wrapText="1"/>
      <protection/>
    </xf>
    <xf numFmtId="9" fontId="7" fillId="0" borderId="13" xfId="48" applyNumberFormat="1" applyFont="1" applyBorder="1" applyAlignment="1" applyProtection="1">
      <alignment horizontal="center" vertical="center" wrapText="1"/>
      <protection/>
    </xf>
    <xf numFmtId="0" fontId="7" fillId="0" borderId="10" xfId="58" applyFont="1" applyBorder="1" applyAlignment="1">
      <alignment horizontal="center" vertical="top" wrapText="1"/>
      <protection/>
    </xf>
    <xf numFmtId="0" fontId="68" fillId="0" borderId="14" xfId="0" applyFont="1" applyFill="1" applyBorder="1" applyAlignment="1">
      <alignment horizontal="left" vertical="top" wrapText="1"/>
    </xf>
    <xf numFmtId="3" fontId="58" fillId="0" borderId="10" xfId="46" applyNumberFormat="1" applyFont="1" applyFill="1" applyBorder="1" applyAlignment="1" applyProtection="1">
      <alignment horizontal="center" vertical="center" wrapText="1"/>
      <protection/>
    </xf>
    <xf numFmtId="0" fontId="7" fillId="0" borderId="0" xfId="0" applyFont="1" applyFill="1" applyAlignment="1">
      <alignment/>
    </xf>
    <xf numFmtId="1" fontId="68" fillId="0" borderId="14" xfId="0" applyNumberFormat="1" applyFont="1" applyFill="1" applyBorder="1" applyAlignment="1">
      <alignment horizontal="center" vertical="center" wrapText="1"/>
    </xf>
    <xf numFmtId="0" fontId="68" fillId="0" borderId="14" xfId="0" applyFont="1" applyFill="1" applyBorder="1" applyAlignment="1">
      <alignment horizontal="center" vertical="top" wrapText="1"/>
    </xf>
    <xf numFmtId="0" fontId="68" fillId="0" borderId="14" xfId="0" applyFont="1" applyFill="1" applyBorder="1" applyAlignment="1">
      <alignment horizontal="left" vertical="center" wrapText="1"/>
    </xf>
    <xf numFmtId="0" fontId="58" fillId="0" borderId="0" xfId="0" applyFont="1" applyFill="1" applyAlignment="1">
      <alignment horizontal="center" vertical="center"/>
    </xf>
    <xf numFmtId="0" fontId="68" fillId="0" borderId="18" xfId="0" applyFont="1" applyFill="1" applyBorder="1" applyAlignment="1">
      <alignment horizontal="center" vertical="center" wrapText="1"/>
    </xf>
    <xf numFmtId="3" fontId="7" fillId="0" borderId="0" xfId="58" applyNumberFormat="1" applyFont="1" applyFill="1" applyAlignment="1">
      <alignment horizontal="center" vertical="center"/>
      <protection/>
    </xf>
    <xf numFmtId="4" fontId="7" fillId="0" borderId="10" xfId="46" applyNumberFormat="1" applyFont="1" applyFill="1" applyBorder="1" applyAlignment="1" applyProtection="1">
      <alignment horizontal="center" vertical="center" wrapText="1"/>
      <protection/>
    </xf>
    <xf numFmtId="0" fontId="68" fillId="0" borderId="14" xfId="0" applyFont="1" applyFill="1" applyBorder="1" applyAlignment="1">
      <alignment horizontal="left" vertical="top"/>
    </xf>
    <xf numFmtId="0" fontId="68" fillId="0" borderId="14" xfId="0" applyFont="1" applyFill="1" applyBorder="1" applyAlignment="1">
      <alignment horizontal="left" vertical="center"/>
    </xf>
    <xf numFmtId="0" fontId="68" fillId="0" borderId="14" xfId="0" applyFont="1" applyFill="1" applyBorder="1" applyAlignment="1">
      <alignment horizontal="center" vertical="top"/>
    </xf>
    <xf numFmtId="0" fontId="68" fillId="33" borderId="14" xfId="73" applyFont="1" applyFill="1" applyBorder="1" applyAlignment="1">
      <alignment horizontal="left" vertical="center" wrapText="1"/>
      <protection/>
    </xf>
    <xf numFmtId="0" fontId="6" fillId="33" borderId="10" xfId="73" applyFont="1" applyFill="1" applyBorder="1" applyAlignment="1">
      <alignment horizontal="center" vertical="center"/>
      <protection/>
    </xf>
    <xf numFmtId="49" fontId="6" fillId="33" borderId="10" xfId="0" applyNumberFormat="1" applyFont="1" applyFill="1" applyBorder="1" applyAlignment="1">
      <alignment horizontal="center" vertical="center"/>
    </xf>
    <xf numFmtId="0" fontId="68" fillId="33" borderId="14" xfId="0" applyFont="1" applyFill="1" applyBorder="1" applyAlignment="1">
      <alignment horizontal="center" vertical="center" wrapText="1"/>
    </xf>
    <xf numFmtId="0" fontId="68" fillId="33" borderId="14" xfId="0" applyFont="1" applyFill="1" applyBorder="1" applyAlignment="1">
      <alignment horizontal="left" vertical="center" wrapText="1"/>
    </xf>
    <xf numFmtId="0" fontId="6" fillId="33" borderId="10" xfId="0" applyFont="1" applyFill="1" applyBorder="1" applyAlignment="1">
      <alignment horizontal="center" vertical="center"/>
    </xf>
    <xf numFmtId="0" fontId="70" fillId="33" borderId="10" xfId="0" applyFont="1" applyFill="1" applyBorder="1" applyAlignment="1">
      <alignment horizontal="center" vertical="center"/>
    </xf>
    <xf numFmtId="0" fontId="6" fillId="33" borderId="10" xfId="0" applyFont="1" applyFill="1" applyBorder="1" applyAlignment="1">
      <alignment horizontal="center" vertical="center" wrapText="1"/>
    </xf>
    <xf numFmtId="9" fontId="68" fillId="33" borderId="14" xfId="0" applyNumberFormat="1" applyFont="1" applyFill="1" applyBorder="1" applyAlignment="1">
      <alignment horizontal="center" vertical="center" wrapText="1"/>
    </xf>
    <xf numFmtId="0" fontId="7" fillId="33" borderId="10" xfId="0" applyFont="1" applyFill="1" applyBorder="1" applyAlignment="1">
      <alignment horizontal="center" vertical="center" wrapText="1"/>
    </xf>
    <xf numFmtId="0" fontId="68" fillId="33" borderId="14" xfId="0" applyFont="1" applyFill="1" applyBorder="1" applyAlignment="1">
      <alignment horizontal="left" vertical="top" wrapText="1"/>
    </xf>
    <xf numFmtId="0" fontId="7" fillId="33" borderId="10" xfId="62" applyFont="1" applyFill="1" applyBorder="1" applyAlignment="1">
      <alignment horizontal="center" vertical="center" wrapText="1"/>
      <protection/>
    </xf>
    <xf numFmtId="0" fontId="7" fillId="33" borderId="10" xfId="62" applyFont="1" applyFill="1" applyBorder="1" applyAlignment="1">
      <alignment horizontal="center" vertical="center"/>
      <protection/>
    </xf>
    <xf numFmtId="1" fontId="58" fillId="33" borderId="14" xfId="0" applyNumberFormat="1" applyFont="1" applyFill="1" applyBorder="1" applyAlignment="1">
      <alignment horizontal="center" vertical="center" wrapText="1"/>
    </xf>
    <xf numFmtId="0" fontId="58" fillId="33" borderId="14" xfId="0" applyFont="1" applyFill="1" applyBorder="1" applyAlignment="1">
      <alignment horizontal="left" vertical="top" wrapText="1"/>
    </xf>
    <xf numFmtId="0" fontId="58" fillId="33" borderId="14" xfId="0" applyFont="1" applyFill="1" applyBorder="1" applyAlignment="1">
      <alignment horizontal="left" vertical="center" wrapText="1"/>
    </xf>
    <xf numFmtId="0" fontId="58" fillId="33" borderId="14" xfId="0" applyFont="1" applyFill="1" applyBorder="1" applyAlignment="1">
      <alignment horizontal="center" vertical="center" wrapText="1"/>
    </xf>
    <xf numFmtId="0" fontId="58" fillId="33" borderId="10" xfId="0" applyFont="1" applyFill="1" applyBorder="1" applyAlignment="1">
      <alignment horizontal="center" vertical="center"/>
    </xf>
    <xf numFmtId="9" fontId="58" fillId="33" borderId="14" xfId="0" applyNumberFormat="1" applyFont="1" applyFill="1" applyBorder="1" applyAlignment="1">
      <alignment horizontal="center" vertical="center" wrapText="1"/>
    </xf>
    <xf numFmtId="0" fontId="58" fillId="0" borderId="0" xfId="0" applyFont="1" applyAlignment="1">
      <alignment/>
    </xf>
    <xf numFmtId="0" fontId="68" fillId="0" borderId="14" xfId="0" applyFont="1" applyFill="1" applyBorder="1" applyAlignment="1">
      <alignment horizontal="center" vertical="center" wrapText="1"/>
    </xf>
    <xf numFmtId="0" fontId="68" fillId="0" borderId="14" xfId="0" applyFont="1" applyFill="1" applyBorder="1" applyAlignment="1">
      <alignment horizontal="left" vertical="center" wrapText="1"/>
    </xf>
    <xf numFmtId="0" fontId="68" fillId="0" borderId="14" xfId="0" applyFont="1" applyBorder="1" applyAlignment="1">
      <alignment horizontal="left" vertical="center" wrapText="1"/>
    </xf>
    <xf numFmtId="0" fontId="68" fillId="0" borderId="14" xfId="0" applyFont="1" applyBorder="1" applyAlignment="1">
      <alignment horizontal="center" vertical="center" wrapText="1"/>
    </xf>
    <xf numFmtId="3" fontId="3" fillId="0" borderId="10" xfId="0" applyNumberFormat="1" applyFont="1" applyFill="1" applyBorder="1" applyAlignment="1">
      <alignment horizontal="center" vertical="center" wrapText="1"/>
    </xf>
    <xf numFmtId="9" fontId="68" fillId="0" borderId="14" xfId="75" applyFont="1" applyBorder="1" applyAlignment="1">
      <alignment horizontal="center" vertical="center" wrapText="1"/>
    </xf>
    <xf numFmtId="0" fontId="71" fillId="0" borderId="14" xfId="0" applyFont="1" applyBorder="1" applyAlignment="1">
      <alignment horizontal="center" vertical="center" wrapText="1"/>
    </xf>
    <xf numFmtId="0" fontId="3" fillId="0" borderId="10" xfId="0" applyFont="1" applyFill="1" applyBorder="1" applyAlignment="1">
      <alignment horizontal="justify" vertical="center" wrapText="1"/>
    </xf>
    <xf numFmtId="0" fontId="3" fillId="0" borderId="10" xfId="0" applyFont="1" applyBorder="1" applyAlignment="1">
      <alignment horizontal="justify" vertical="center"/>
    </xf>
    <xf numFmtId="0" fontId="3" fillId="0" borderId="10" xfId="0" applyFont="1" applyBorder="1" applyAlignment="1">
      <alignment horizontal="center" vertical="center"/>
    </xf>
    <xf numFmtId="0" fontId="3" fillId="0" borderId="10" xfId="0" applyFont="1" applyFill="1" applyBorder="1" applyAlignment="1">
      <alignment horizontal="justify" vertical="center"/>
    </xf>
    <xf numFmtId="0" fontId="3" fillId="0" borderId="10" xfId="0" applyFont="1" applyBorder="1" applyAlignment="1">
      <alignment horizontal="center" vertical="center" wrapText="1"/>
    </xf>
    <xf numFmtId="3" fontId="3" fillId="0" borderId="10" xfId="0" applyNumberFormat="1" applyFont="1" applyFill="1" applyBorder="1" applyAlignment="1">
      <alignment horizontal="center" vertical="center"/>
    </xf>
    <xf numFmtId="0" fontId="3" fillId="0" borderId="10" xfId="0" applyFont="1" applyBorder="1" applyAlignment="1">
      <alignment horizontal="left" vertical="center" wrapText="1"/>
    </xf>
    <xf numFmtId="0" fontId="68" fillId="0" borderId="0" xfId="0" applyFont="1" applyAlignment="1">
      <alignment horizontal="justify" vertical="center"/>
    </xf>
    <xf numFmtId="3" fontId="7" fillId="0" borderId="10" xfId="49" applyNumberFormat="1" applyFont="1" applyFill="1" applyBorder="1" applyAlignment="1" applyProtection="1">
      <alignment horizontal="center" vertical="center" wrapText="1"/>
      <protection/>
    </xf>
    <xf numFmtId="3" fontId="7" fillId="0" borderId="13" xfId="49" applyNumberFormat="1" applyFont="1" applyFill="1" applyBorder="1" applyAlignment="1" applyProtection="1">
      <alignment horizontal="center" vertical="center" wrapText="1"/>
      <protection/>
    </xf>
    <xf numFmtId="0" fontId="68" fillId="0" borderId="18" xfId="0" applyFont="1" applyBorder="1" applyAlignment="1">
      <alignment horizontal="center" vertical="center" wrapText="1"/>
    </xf>
    <xf numFmtId="3" fontId="7" fillId="0" borderId="10" xfId="47" applyNumberFormat="1" applyFont="1" applyFill="1" applyBorder="1" applyAlignment="1" applyProtection="1">
      <alignment horizontal="center" vertical="center" wrapText="1"/>
      <protection/>
    </xf>
    <xf numFmtId="3" fontId="7" fillId="0" borderId="10" xfId="47" applyNumberFormat="1" applyFont="1" applyBorder="1" applyAlignment="1" applyProtection="1">
      <alignment horizontal="center" vertical="center" wrapText="1"/>
      <protection/>
    </xf>
    <xf numFmtId="1" fontId="7" fillId="0" borderId="13" xfId="47" applyNumberFormat="1" applyFont="1" applyFill="1" applyBorder="1" applyAlignment="1" applyProtection="1">
      <alignment horizontal="center" vertical="center" wrapText="1"/>
      <protection/>
    </xf>
    <xf numFmtId="1" fontId="7" fillId="0" borderId="13" xfId="47" applyNumberFormat="1" applyFont="1" applyBorder="1" applyAlignment="1" applyProtection="1">
      <alignment horizontal="center" vertical="center" wrapText="1"/>
      <protection/>
    </xf>
    <xf numFmtId="3" fontId="7" fillId="0" borderId="13" xfId="47" applyNumberFormat="1" applyFont="1" applyFill="1" applyBorder="1" applyAlignment="1" applyProtection="1">
      <alignment horizontal="center" vertical="center" wrapText="1"/>
      <protection/>
    </xf>
    <xf numFmtId="3" fontId="7" fillId="0" borderId="13" xfId="47" applyNumberFormat="1" applyFont="1" applyBorder="1" applyAlignment="1" applyProtection="1">
      <alignment horizontal="center" vertical="center" wrapText="1"/>
      <protection/>
    </xf>
    <xf numFmtId="0" fontId="3" fillId="0" borderId="10" xfId="0" applyFont="1" applyFill="1" applyBorder="1" applyAlignment="1">
      <alignment horizontal="center" vertical="center"/>
    </xf>
    <xf numFmtId="0" fontId="68" fillId="0" borderId="14" xfId="73" applyFont="1" applyFill="1" applyBorder="1" applyAlignment="1">
      <alignment horizontal="center" vertical="center" wrapText="1"/>
      <protection/>
    </xf>
    <xf numFmtId="0" fontId="69" fillId="0" borderId="14" xfId="73" applyFont="1" applyBorder="1" applyAlignment="1">
      <alignment horizontal="center" vertical="center" wrapText="1"/>
      <protection/>
    </xf>
    <xf numFmtId="0" fontId="69" fillId="0" borderId="14" xfId="0" applyFont="1" applyBorder="1" applyAlignment="1">
      <alignment horizontal="center" vertical="center" wrapText="1"/>
    </xf>
    <xf numFmtId="0" fontId="68" fillId="0" borderId="14" xfId="0" applyFont="1" applyBorder="1" applyAlignment="1">
      <alignment horizontal="left" vertical="top" wrapText="1"/>
    </xf>
    <xf numFmtId="9" fontId="68" fillId="0" borderId="14" xfId="75" applyFont="1" applyBorder="1" applyAlignment="1">
      <alignment horizontal="center" vertical="center" wrapText="1"/>
    </xf>
    <xf numFmtId="3" fontId="36" fillId="0" borderId="10" xfId="46" applyNumberFormat="1" applyFont="1" applyBorder="1" applyAlignment="1" applyProtection="1">
      <alignment horizontal="center" vertical="center" wrapText="1"/>
      <protection/>
    </xf>
    <xf numFmtId="0" fontId="7" fillId="33"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0" xfId="46" applyFont="1" applyBorder="1" applyAlignment="1" applyProtection="1">
      <alignment horizontal="center" vertical="center" wrapText="1"/>
      <protection/>
    </xf>
    <xf numFmtId="0" fontId="72" fillId="33" borderId="10" xfId="46" applyFont="1" applyFill="1" applyBorder="1" applyAlignment="1" applyProtection="1">
      <alignment horizontal="center" vertical="center" wrapText="1"/>
      <protection/>
    </xf>
    <xf numFmtId="0" fontId="7" fillId="33" borderId="10" xfId="46" applyFont="1" applyFill="1" applyBorder="1" applyAlignment="1" applyProtection="1">
      <alignment horizontal="center" vertical="center" wrapText="1"/>
      <protection/>
    </xf>
    <xf numFmtId="0" fontId="58" fillId="0" borderId="0" xfId="0" applyFont="1" applyFill="1" applyAlignment="1">
      <alignment horizontal="left" vertical="center" wrapText="1"/>
    </xf>
    <xf numFmtId="0" fontId="58" fillId="0" borderId="0" xfId="0" applyFont="1" applyAlignment="1">
      <alignment horizontal="center" vertical="center" wrapText="1"/>
    </xf>
    <xf numFmtId="0" fontId="7" fillId="33" borderId="10" xfId="0" applyFont="1" applyFill="1" applyBorder="1" applyAlignment="1">
      <alignment vertical="center" wrapText="1"/>
    </xf>
    <xf numFmtId="0" fontId="58" fillId="0" borderId="21" xfId="0" applyFont="1" applyFill="1" applyBorder="1" applyAlignment="1">
      <alignment horizontal="left" vertical="center" wrapText="1"/>
    </xf>
    <xf numFmtId="0" fontId="7" fillId="33" borderId="10" xfId="0" applyFont="1" applyFill="1" applyBorder="1" applyAlignment="1">
      <alignment horizontal="left" vertical="top" wrapText="1"/>
    </xf>
    <xf numFmtId="0" fontId="58" fillId="0" borderId="21" xfId="0" applyFont="1" applyBorder="1" applyAlignment="1">
      <alignment horizontal="left" vertical="center" wrapText="1"/>
    </xf>
    <xf numFmtId="0" fontId="58" fillId="0" borderId="0" xfId="0" applyFont="1" applyAlignment="1">
      <alignment horizontal="left" vertical="center" wrapText="1"/>
    </xf>
    <xf numFmtId="0" fontId="7" fillId="0" borderId="10" xfId="0" applyFont="1" applyBorder="1" applyAlignment="1">
      <alignment vertical="top" wrapText="1"/>
    </xf>
    <xf numFmtId="0" fontId="58" fillId="0" borderId="0" xfId="0" applyFont="1" applyAlignment="1">
      <alignment vertical="center" wrapText="1"/>
    </xf>
    <xf numFmtId="0" fontId="58" fillId="0" borderId="10" xfId="0" applyFont="1" applyFill="1" applyBorder="1" applyAlignment="1">
      <alignment horizontal="left" vertical="center" wrapText="1"/>
    </xf>
    <xf numFmtId="0" fontId="7" fillId="0" borderId="10" xfId="58" applyFont="1" applyFill="1" applyBorder="1" applyAlignment="1">
      <alignment horizontal="center" vertical="center" wrapText="1"/>
      <protection/>
    </xf>
    <xf numFmtId="0" fontId="73" fillId="0" borderId="10" xfId="58" applyFont="1" applyBorder="1" applyAlignment="1">
      <alignment horizontal="left" vertical="center" wrapText="1"/>
      <protection/>
    </xf>
    <xf numFmtId="0" fontId="58" fillId="0" borderId="10" xfId="58" applyFont="1" applyBorder="1" applyAlignment="1">
      <alignment horizontal="left" vertical="center" wrapText="1"/>
      <protection/>
    </xf>
    <xf numFmtId="0" fontId="7" fillId="0" borderId="10" xfId="58" applyFont="1" applyFill="1" applyBorder="1" applyAlignment="1">
      <alignment horizontal="left" vertical="center" wrapText="1"/>
      <protection/>
    </xf>
    <xf numFmtId="0" fontId="7" fillId="0" borderId="10" xfId="46" applyFont="1" applyBorder="1" applyAlignment="1" applyProtection="1">
      <alignment horizontal="left" vertical="center" wrapText="1"/>
      <protection/>
    </xf>
    <xf numFmtId="9" fontId="58" fillId="0" borderId="10" xfId="58" applyNumberFormat="1" applyFont="1" applyBorder="1" applyAlignment="1">
      <alignment horizontal="left" vertical="center" wrapText="1"/>
      <protection/>
    </xf>
    <xf numFmtId="0" fontId="7" fillId="0" borderId="16" xfId="58" applyFont="1" applyBorder="1" applyAlignment="1">
      <alignment horizontal="left" vertical="center" wrapText="1"/>
      <protection/>
    </xf>
    <xf numFmtId="14" fontId="58" fillId="0" borderId="10" xfId="58" applyNumberFormat="1" applyFont="1" applyFill="1" applyBorder="1" applyAlignment="1">
      <alignment horizontal="left" vertical="center" wrapText="1"/>
      <protection/>
    </xf>
    <xf numFmtId="0" fontId="7" fillId="0" borderId="22" xfId="58" applyFont="1" applyFill="1" applyBorder="1" applyAlignment="1">
      <alignment horizontal="left" vertical="center" wrapText="1"/>
      <protection/>
    </xf>
    <xf numFmtId="0" fontId="7" fillId="0" borderId="21" xfId="58" applyFont="1" applyBorder="1" applyAlignment="1">
      <alignment horizontal="left" vertical="center"/>
      <protection/>
    </xf>
    <xf numFmtId="0" fontId="58" fillId="0" borderId="10" xfId="58" applyFont="1" applyFill="1" applyBorder="1" applyAlignment="1">
      <alignment horizontal="left" vertical="center" wrapText="1"/>
      <protection/>
    </xf>
    <xf numFmtId="0" fontId="73" fillId="0" borderId="13" xfId="58" applyFont="1" applyBorder="1" applyAlignment="1">
      <alignment horizontal="left" vertical="center" wrapText="1"/>
      <protection/>
    </xf>
    <xf numFmtId="0" fontId="7" fillId="0" borderId="13" xfId="58" applyFont="1" applyBorder="1" applyAlignment="1">
      <alignment horizontal="left" vertical="center" wrapText="1"/>
      <protection/>
    </xf>
    <xf numFmtId="14" fontId="58" fillId="0" borderId="13" xfId="58" applyNumberFormat="1" applyFont="1" applyFill="1" applyBorder="1" applyAlignment="1">
      <alignment horizontal="left" vertical="center" wrapText="1"/>
      <protection/>
    </xf>
    <xf numFmtId="0" fontId="58" fillId="0" borderId="13" xfId="58" applyFont="1" applyBorder="1" applyAlignment="1">
      <alignment horizontal="left" vertical="center" wrapText="1"/>
      <protection/>
    </xf>
    <xf numFmtId="0" fontId="7" fillId="0" borderId="13" xfId="46" applyFont="1" applyBorder="1" applyAlignment="1" applyProtection="1">
      <alignment horizontal="left" vertical="center" wrapText="1"/>
      <protection/>
    </xf>
    <xf numFmtId="9" fontId="58" fillId="0" borderId="13" xfId="58" applyNumberFormat="1" applyFont="1" applyBorder="1" applyAlignment="1">
      <alignment horizontal="left" vertical="center" wrapText="1"/>
      <protection/>
    </xf>
    <xf numFmtId="0" fontId="73" fillId="0" borderId="21" xfId="58" applyFont="1" applyBorder="1" applyAlignment="1">
      <alignment horizontal="left" vertical="center" wrapText="1"/>
      <protection/>
    </xf>
    <xf numFmtId="0" fontId="7" fillId="0" borderId="21" xfId="58" applyFont="1" applyBorder="1" applyAlignment="1">
      <alignment horizontal="left" vertical="center" wrapText="1"/>
      <protection/>
    </xf>
    <xf numFmtId="14" fontId="58" fillId="0" borderId="21" xfId="58" applyNumberFormat="1" applyFont="1" applyFill="1" applyBorder="1" applyAlignment="1">
      <alignment horizontal="left" vertical="center" wrapText="1"/>
      <protection/>
    </xf>
    <xf numFmtId="0" fontId="58" fillId="0" borderId="21" xfId="58" applyFont="1" applyBorder="1" applyAlignment="1">
      <alignment horizontal="left" vertical="center" wrapText="1"/>
      <protection/>
    </xf>
    <xf numFmtId="0" fontId="7" fillId="0" borderId="21" xfId="46" applyFont="1" applyBorder="1" applyAlignment="1" applyProtection="1">
      <alignment horizontal="left" vertical="center" wrapText="1"/>
      <protection/>
    </xf>
    <xf numFmtId="9" fontId="58" fillId="0" borderId="21" xfId="58" applyNumberFormat="1" applyFont="1" applyBorder="1" applyAlignment="1">
      <alignment horizontal="left" vertical="center" wrapText="1"/>
      <protection/>
    </xf>
    <xf numFmtId="0" fontId="7" fillId="0" borderId="23" xfId="58" applyFont="1" applyBorder="1" applyAlignment="1">
      <alignment horizontal="left" vertical="center" wrapText="1"/>
      <protection/>
    </xf>
    <xf numFmtId="0" fontId="7" fillId="0" borderId="0" xfId="58" applyFont="1" applyAlignment="1">
      <alignment horizontal="left" vertical="center" wrapText="1"/>
      <protection/>
    </xf>
    <xf numFmtId="0" fontId="58" fillId="0" borderId="23" xfId="58" applyFont="1" applyBorder="1" applyAlignment="1">
      <alignment horizontal="left" vertical="center" wrapText="1"/>
      <protection/>
    </xf>
    <xf numFmtId="9" fontId="58" fillId="0" borderId="23" xfId="58" applyNumberFormat="1" applyFont="1" applyBorder="1" applyAlignment="1">
      <alignment horizontal="left" vertical="center" wrapText="1"/>
      <protection/>
    </xf>
    <xf numFmtId="0" fontId="7" fillId="0" borderId="0" xfId="46" applyFont="1" applyBorder="1" applyAlignment="1" applyProtection="1">
      <alignment horizontal="left" vertical="center" wrapText="1"/>
      <protection/>
    </xf>
    <xf numFmtId="0" fontId="58" fillId="0" borderId="21" xfId="58" applyFont="1" applyFill="1" applyBorder="1" applyAlignment="1">
      <alignment horizontal="left" vertical="center" wrapText="1"/>
      <protection/>
    </xf>
    <xf numFmtId="0" fontId="7" fillId="0" borderId="13" xfId="58" applyFont="1" applyBorder="1" applyAlignment="1">
      <alignment horizontal="left" vertical="center"/>
      <protection/>
    </xf>
    <xf numFmtId="0" fontId="58" fillId="0" borderId="13" xfId="58" applyFont="1" applyFill="1" applyBorder="1" applyAlignment="1">
      <alignment horizontal="left" vertical="center" wrapText="1"/>
      <protection/>
    </xf>
    <xf numFmtId="0" fontId="7" fillId="0" borderId="10" xfId="58" applyFont="1" applyBorder="1" applyAlignment="1">
      <alignment horizontal="left" vertical="center"/>
      <protection/>
    </xf>
    <xf numFmtId="0" fontId="7" fillId="33" borderId="10" xfId="58" applyFont="1" applyFill="1" applyBorder="1" applyAlignment="1">
      <alignment horizontal="center" vertical="center" wrapText="1"/>
      <protection/>
    </xf>
    <xf numFmtId="3" fontId="7" fillId="33" borderId="13" xfId="46" applyNumberFormat="1" applyFont="1" applyFill="1" applyBorder="1" applyAlignment="1" applyProtection="1">
      <alignment horizontal="center" vertical="center" wrapText="1"/>
      <protection/>
    </xf>
    <xf numFmtId="9" fontId="7" fillId="0" borderId="13" xfId="46" applyNumberFormat="1" applyFont="1" applyBorder="1" applyAlignment="1" applyProtection="1">
      <alignment horizontal="center" vertical="center" wrapText="1"/>
      <protection/>
    </xf>
    <xf numFmtId="9" fontId="7" fillId="0" borderId="10" xfId="58" applyNumberFormat="1" applyFont="1" applyBorder="1" applyAlignment="1">
      <alignment horizontal="center" vertical="center" wrapText="1"/>
      <protection/>
    </xf>
    <xf numFmtId="0" fontId="53" fillId="0" borderId="10" xfId="46" applyFont="1" applyFill="1" applyBorder="1" applyAlignment="1" applyProtection="1">
      <alignment horizontal="center" vertical="center" wrapText="1"/>
      <protection/>
    </xf>
    <xf numFmtId="0" fontId="7" fillId="0" borderId="15" xfId="71" applyFont="1" applyFill="1" applyBorder="1" applyAlignment="1">
      <alignment horizontal="center" vertical="center" wrapText="1"/>
      <protection/>
    </xf>
    <xf numFmtId="0" fontId="68" fillId="0" borderId="15" xfId="0" applyFont="1" applyFill="1" applyBorder="1" applyAlignment="1">
      <alignment horizontal="center" vertical="center" wrapText="1"/>
    </xf>
    <xf numFmtId="9" fontId="68" fillId="0" borderId="14" xfId="0" applyNumberFormat="1" applyFont="1" applyFill="1" applyBorder="1" applyAlignment="1">
      <alignment horizontal="center" vertical="center" wrapText="1"/>
    </xf>
    <xf numFmtId="0" fontId="68" fillId="0" borderId="14" xfId="71" applyFont="1" applyBorder="1" applyAlignment="1">
      <alignment horizontal="center" vertical="center" wrapText="1"/>
      <protection/>
    </xf>
    <xf numFmtId="0" fontId="68" fillId="0" borderId="14" xfId="71" applyFont="1" applyBorder="1" applyAlignment="1">
      <alignment horizontal="left" vertical="center" wrapText="1"/>
      <protection/>
    </xf>
    <xf numFmtId="0" fontId="7" fillId="0" borderId="14" xfId="71" applyFont="1" applyBorder="1" applyAlignment="1">
      <alignment horizontal="center" vertical="center" wrapText="1"/>
      <protection/>
    </xf>
    <xf numFmtId="9" fontId="68" fillId="0" borderId="14" xfId="71" applyNumberFormat="1" applyFont="1" applyBorder="1" applyAlignment="1">
      <alignment horizontal="center" vertical="center" wrapText="1"/>
      <protection/>
    </xf>
    <xf numFmtId="9" fontId="68" fillId="0" borderId="19" xfId="71" applyNumberFormat="1" applyFont="1" applyBorder="1" applyAlignment="1">
      <alignment horizontal="center" vertical="center" wrapText="1"/>
      <protection/>
    </xf>
    <xf numFmtId="0" fontId="68" fillId="0" borderId="15" xfId="71" applyFont="1" applyBorder="1" applyAlignment="1">
      <alignment horizontal="left" vertical="center" wrapText="1"/>
      <protection/>
    </xf>
    <xf numFmtId="0" fontId="68" fillId="0" borderId="15" xfId="71" applyFont="1" applyBorder="1" applyAlignment="1">
      <alignment horizontal="center" vertical="center" wrapText="1"/>
      <protection/>
    </xf>
    <xf numFmtId="0" fontId="7" fillId="0" borderId="15" xfId="71" applyFont="1" applyBorder="1" applyAlignment="1">
      <alignment horizontal="center" vertical="center" wrapText="1"/>
      <protection/>
    </xf>
    <xf numFmtId="9" fontId="68" fillId="0" borderId="15" xfId="71" applyNumberFormat="1" applyFont="1" applyBorder="1" applyAlignment="1">
      <alignment horizontal="center" vertical="center" wrapText="1"/>
      <protection/>
    </xf>
    <xf numFmtId="0" fontId="58" fillId="0" borderId="10" xfId="46" applyFont="1" applyBorder="1" applyAlignment="1" applyProtection="1">
      <alignment vertical="center" wrapText="1"/>
      <protection/>
    </xf>
    <xf numFmtId="0" fontId="58" fillId="33" borderId="10" xfId="46" applyFont="1" applyFill="1" applyBorder="1" applyAlignment="1" applyProtection="1">
      <alignment horizontal="center" vertical="center" wrapText="1"/>
      <protection/>
    </xf>
    <xf numFmtId="3" fontId="7" fillId="0" borderId="13" xfId="46" applyNumberFormat="1" applyFont="1" applyBorder="1" applyAlignment="1" applyProtection="1">
      <alignment horizontal="center" vertical="center" wrapText="1"/>
      <protection/>
    </xf>
    <xf numFmtId="9" fontId="7" fillId="0" borderId="13" xfId="46" applyNumberFormat="1" applyFont="1" applyBorder="1" applyAlignment="1" applyProtection="1">
      <alignment vertical="center" wrapText="1"/>
      <protection/>
    </xf>
    <xf numFmtId="0" fontId="72" fillId="0" borderId="10" xfId="46" applyFont="1" applyBorder="1" applyAlignment="1" applyProtection="1">
      <alignment vertical="center" wrapText="1"/>
      <protection/>
    </xf>
    <xf numFmtId="9" fontId="68" fillId="0" borderId="14" xfId="0" applyNumberFormat="1" applyFont="1" applyFill="1" applyBorder="1" applyAlignment="1">
      <alignment horizontal="center" vertical="center" wrapText="1"/>
    </xf>
    <xf numFmtId="0" fontId="7" fillId="33" borderId="10" xfId="0" applyFont="1" applyFill="1" applyBorder="1" applyAlignment="1">
      <alignment horizontal="left" vertical="justify"/>
    </xf>
    <xf numFmtId="0" fontId="7" fillId="33" borderId="10" xfId="0" applyFont="1" applyFill="1" applyBorder="1" applyAlignment="1">
      <alignment horizontal="left" vertical="justify" wrapText="1"/>
    </xf>
    <xf numFmtId="3" fontId="68" fillId="0" borderId="14" xfId="0" applyNumberFormat="1" applyFont="1" applyFill="1" applyBorder="1" applyAlignment="1">
      <alignment horizontal="center" vertical="center" wrapText="1"/>
    </xf>
    <xf numFmtId="3" fontId="68" fillId="0" borderId="14" xfId="0" applyNumberFormat="1" applyFont="1" applyBorder="1" applyAlignment="1">
      <alignment horizontal="center" vertical="center" wrapText="1"/>
    </xf>
    <xf numFmtId="0" fontId="7" fillId="0" borderId="10" xfId="0" applyFont="1" applyBorder="1" applyAlignment="1">
      <alignment wrapText="1"/>
    </xf>
    <xf numFmtId="0" fontId="7" fillId="0" borderId="10" xfId="0" applyFont="1" applyBorder="1" applyAlignment="1">
      <alignment horizontal="left" vertical="center" wrapText="1" readingOrder="1"/>
    </xf>
    <xf numFmtId="167" fontId="7" fillId="0" borderId="10" xfId="0" applyNumberFormat="1" applyFont="1" applyBorder="1" applyAlignment="1">
      <alignment horizontal="center" vertical="center"/>
    </xf>
    <xf numFmtId="3" fontId="7" fillId="0" borderId="13" xfId="46" applyNumberFormat="1" applyFont="1" applyFill="1" applyBorder="1" applyAlignment="1" applyProtection="1">
      <alignment horizontal="center" vertical="center" wrapText="1"/>
      <protection/>
    </xf>
    <xf numFmtId="0" fontId="58" fillId="0" borderId="24" xfId="0" applyFont="1" applyBorder="1" applyAlignment="1">
      <alignment horizontal="left" vertical="center"/>
    </xf>
    <xf numFmtId="0" fontId="7" fillId="33" borderId="17" xfId="0" applyFont="1" applyFill="1" applyBorder="1" applyAlignment="1">
      <alignment horizontal="left" vertical="center" wrapText="1"/>
    </xf>
    <xf numFmtId="9" fontId="74" fillId="0" borderId="14" xfId="0" applyNumberFormat="1" applyFont="1" applyFill="1" applyBorder="1" applyAlignment="1">
      <alignment horizontal="center" vertical="center" wrapText="1"/>
    </xf>
    <xf numFmtId="0" fontId="68" fillId="33" borderId="14" xfId="0" applyFont="1" applyFill="1" applyBorder="1" applyAlignment="1">
      <alignment vertical="center" wrapText="1"/>
    </xf>
    <xf numFmtId="0" fontId="68" fillId="33" borderId="14" xfId="0" applyFont="1" applyFill="1" applyBorder="1" applyAlignment="1">
      <alignment horizontal="center" vertical="top" wrapText="1"/>
    </xf>
    <xf numFmtId="0" fontId="68" fillId="33" borderId="14" xfId="58" applyFont="1" applyFill="1" applyBorder="1" applyAlignment="1">
      <alignment horizontal="center" vertical="center" wrapText="1"/>
      <protection/>
    </xf>
    <xf numFmtId="0" fontId="68" fillId="33" borderId="15" xfId="0" applyFont="1" applyFill="1" applyBorder="1" applyAlignment="1">
      <alignment horizontal="center" vertical="center" wrapText="1"/>
    </xf>
    <xf numFmtId="0" fontId="68" fillId="33" borderId="20" xfId="0" applyFont="1" applyFill="1" applyBorder="1" applyAlignment="1">
      <alignment horizontal="center" vertical="center" wrapText="1"/>
    </xf>
    <xf numFmtId="0" fontId="68" fillId="33" borderId="20" xfId="0" applyFont="1" applyFill="1" applyBorder="1" applyAlignment="1">
      <alignment horizontal="left" vertical="center" wrapText="1"/>
    </xf>
    <xf numFmtId="0" fontId="58" fillId="33" borderId="0" xfId="0" applyFont="1" applyFill="1" applyAlignment="1">
      <alignment wrapText="1"/>
    </xf>
    <xf numFmtId="0" fontId="68" fillId="33" borderId="25" xfId="0" applyFont="1" applyFill="1" applyBorder="1" applyAlignment="1">
      <alignment horizontal="center" vertical="center" wrapText="1"/>
    </xf>
    <xf numFmtId="0" fontId="7" fillId="33" borderId="0" xfId="0" applyFont="1" applyFill="1" applyAlignment="1">
      <alignment horizontal="center" vertical="center"/>
    </xf>
    <xf numFmtId="49" fontId="7" fillId="33" borderId="10" xfId="0" applyNumberFormat="1" applyFont="1" applyFill="1" applyBorder="1" applyAlignment="1">
      <alignment horizontal="center" vertical="center"/>
    </xf>
    <xf numFmtId="49" fontId="6" fillId="33"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49" fontId="6" fillId="0" borderId="10" xfId="0" applyNumberFormat="1" applyFont="1" applyFill="1" applyBorder="1" applyAlignment="1">
      <alignment horizontal="center" vertical="center" wrapText="1"/>
    </xf>
    <xf numFmtId="0" fontId="73" fillId="0" borderId="10" xfId="0" applyFont="1" applyBorder="1" applyAlignment="1">
      <alignment horizontal="center" vertical="top"/>
    </xf>
    <xf numFmtId="0" fontId="58" fillId="0" borderId="10" xfId="0" applyFont="1" applyBorder="1" applyAlignment="1">
      <alignment vertical="top" wrapText="1"/>
    </xf>
    <xf numFmtId="0" fontId="58" fillId="0" borderId="10" xfId="0" applyFont="1" applyBorder="1" applyAlignment="1">
      <alignment horizontal="center" vertical="top" wrapText="1"/>
    </xf>
    <xf numFmtId="0" fontId="53" fillId="0" borderId="10" xfId="49" applyFont="1" applyBorder="1" applyAlignment="1">
      <alignment vertical="top" wrapText="1"/>
    </xf>
    <xf numFmtId="9" fontId="58" fillId="0" borderId="10" xfId="0" applyNumberFormat="1" applyFont="1" applyBorder="1" applyAlignment="1">
      <alignment horizontal="center" vertical="top" wrapText="1"/>
    </xf>
    <xf numFmtId="49" fontId="7" fillId="0" borderId="10" xfId="0" applyNumberFormat="1" applyFont="1" applyBorder="1" applyAlignment="1">
      <alignment horizontal="center" vertical="center" wrapText="1"/>
    </xf>
    <xf numFmtId="49" fontId="7" fillId="33" borderId="10" xfId="0" applyNumberFormat="1" applyFont="1" applyFill="1" applyBorder="1" applyAlignment="1">
      <alignment horizontal="left" vertical="center" wrapText="1"/>
    </xf>
    <xf numFmtId="49" fontId="7" fillId="33" borderId="10" xfId="0" applyNumberFormat="1" applyFont="1" applyFill="1" applyBorder="1" applyAlignment="1">
      <alignment horizontal="left" vertical="center"/>
    </xf>
    <xf numFmtId="49" fontId="7" fillId="33" borderId="10" xfId="0" applyNumberFormat="1" applyFont="1" applyFill="1" applyBorder="1" applyAlignment="1">
      <alignment horizontal="center" vertical="center" wrapText="1"/>
    </xf>
    <xf numFmtId="49" fontId="7" fillId="0" borderId="10" xfId="0" applyNumberFormat="1" applyFont="1" applyBorder="1" applyAlignment="1">
      <alignment horizontal="left" vertical="center" wrapText="1"/>
    </xf>
    <xf numFmtId="49" fontId="7" fillId="0" borderId="10" xfId="0" applyNumberFormat="1" applyFont="1" applyBorder="1" applyAlignment="1">
      <alignment horizontal="left" vertical="center"/>
    </xf>
    <xf numFmtId="49" fontId="7" fillId="33" borderId="10" xfId="0" applyNumberFormat="1" applyFont="1" applyFill="1" applyBorder="1" applyAlignment="1">
      <alignment horizontal="center" vertical="center" wrapText="1" shrinkToFit="1"/>
    </xf>
    <xf numFmtId="0" fontId="7" fillId="33" borderId="10" xfId="0" applyFont="1" applyFill="1" applyBorder="1" applyAlignment="1">
      <alignment horizontal="justify" vertical="center" wrapText="1"/>
    </xf>
    <xf numFmtId="0" fontId="53" fillId="0" borderId="10" xfId="46" applyFont="1" applyBorder="1" applyAlignment="1" applyProtection="1">
      <alignment vertical="center" wrapText="1"/>
      <protection/>
    </xf>
    <xf numFmtId="0" fontId="7" fillId="0" borderId="10" xfId="0" applyFont="1" applyBorder="1" applyAlignment="1">
      <alignment horizontal="justify" vertical="center"/>
    </xf>
    <xf numFmtId="0" fontId="3" fillId="33" borderId="21" xfId="0" applyFont="1" applyFill="1" applyBorder="1" applyAlignment="1">
      <alignment horizontal="center" vertical="center"/>
    </xf>
    <xf numFmtId="0" fontId="67" fillId="33" borderId="0" xfId="0" applyFont="1" applyFill="1" applyAlignment="1">
      <alignment vertical="center"/>
    </xf>
    <xf numFmtId="10" fontId="7" fillId="0" borderId="10" xfId="46" applyNumberFormat="1" applyFont="1" applyBorder="1" applyAlignment="1" applyProtection="1">
      <alignment horizontal="center" vertical="center" wrapText="1"/>
      <protection/>
    </xf>
    <xf numFmtId="9" fontId="7" fillId="33" borderId="10" xfId="73" applyNumberFormat="1" applyFont="1" applyFill="1" applyBorder="1" applyAlignment="1">
      <alignment horizontal="center" vertical="center"/>
      <protection/>
    </xf>
    <xf numFmtId="9" fontId="7" fillId="33" borderId="10" xfId="0" applyNumberFormat="1" applyFont="1" applyFill="1" applyBorder="1" applyAlignment="1">
      <alignment horizontal="center" vertical="center"/>
    </xf>
    <xf numFmtId="0" fontId="75" fillId="8" borderId="14" xfId="0" applyFont="1" applyFill="1" applyBorder="1" applyAlignment="1">
      <alignment horizontal="center" vertical="center"/>
    </xf>
    <xf numFmtId="0" fontId="75" fillId="8" borderId="15" xfId="0" applyFont="1" applyFill="1" applyBorder="1" applyAlignment="1">
      <alignment horizontal="center" vertical="center"/>
    </xf>
    <xf numFmtId="0" fontId="53" fillId="0" borderId="26" xfId="46" applyFont="1" applyBorder="1" applyAlignment="1" applyProtection="1">
      <alignment horizontal="center" vertical="center" wrapText="1"/>
      <protection/>
    </xf>
    <xf numFmtId="0" fontId="53" fillId="0" borderId="27" xfId="46" applyFont="1" applyBorder="1" applyAlignment="1" applyProtection="1">
      <alignment horizontal="center" vertical="center" wrapText="1"/>
      <protection/>
    </xf>
    <xf numFmtId="0" fontId="53" fillId="0" borderId="17" xfId="46" applyFont="1" applyBorder="1" applyAlignment="1" applyProtection="1">
      <alignment horizontal="center" vertical="center" wrapText="1"/>
      <protection/>
    </xf>
    <xf numFmtId="0" fontId="75" fillId="8" borderId="28" xfId="0" applyFont="1" applyFill="1" applyBorder="1" applyAlignment="1">
      <alignment horizontal="center" vertical="center"/>
    </xf>
    <xf numFmtId="0" fontId="75" fillId="8" borderId="29" xfId="0" applyFont="1" applyFill="1" applyBorder="1" applyAlignment="1">
      <alignment horizontal="center" vertical="center"/>
    </xf>
    <xf numFmtId="0" fontId="75" fillId="8" borderId="30" xfId="0" applyFont="1" applyFill="1" applyBorder="1" applyAlignment="1">
      <alignment horizontal="center" vertical="center"/>
    </xf>
    <xf numFmtId="0" fontId="41" fillId="37" borderId="10" xfId="0" applyFont="1" applyFill="1" applyBorder="1" applyAlignment="1">
      <alignment horizontal="center" vertical="center" wrapText="1"/>
    </xf>
    <xf numFmtId="0" fontId="42" fillId="37" borderId="10" xfId="0" applyFont="1" applyFill="1" applyBorder="1" applyAlignment="1">
      <alignment vertical="center" wrapText="1"/>
    </xf>
    <xf numFmtId="0" fontId="42" fillId="37" borderId="10"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27"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7" fillId="34" borderId="22" xfId="0" applyFont="1" applyFill="1" applyBorder="1" applyAlignment="1">
      <alignment horizontal="center" vertical="center" wrapText="1"/>
    </xf>
    <xf numFmtId="0" fontId="7" fillId="34" borderId="31" xfId="0" applyFont="1" applyFill="1" applyBorder="1" applyAlignment="1">
      <alignment horizontal="center" vertical="center" wrapText="1"/>
    </xf>
    <xf numFmtId="0" fontId="7" fillId="34" borderId="32" xfId="0" applyFont="1" applyFill="1" applyBorder="1" applyAlignment="1">
      <alignment horizontal="center" vertical="center" wrapText="1"/>
    </xf>
    <xf numFmtId="0" fontId="8" fillId="0" borderId="27" xfId="58" applyNumberFormat="1" applyFont="1" applyBorder="1" applyAlignment="1">
      <alignment horizontal="center" vertical="center" wrapText="1"/>
      <protection/>
    </xf>
    <xf numFmtId="0" fontId="8" fillId="0" borderId="33" xfId="58" applyNumberFormat="1" applyFont="1" applyBorder="1" applyAlignment="1">
      <alignment horizontal="center" vertical="center" wrapText="1"/>
      <protection/>
    </xf>
    <xf numFmtId="0" fontId="75" fillId="8" borderId="25" xfId="0" applyFont="1" applyFill="1" applyBorder="1" applyAlignment="1">
      <alignment horizontal="center" vertical="center" wrapText="1"/>
    </xf>
    <xf numFmtId="0" fontId="75" fillId="8" borderId="0" xfId="0" applyFont="1" applyFill="1" applyBorder="1" applyAlignment="1">
      <alignment horizontal="center" vertical="center" wrapText="1"/>
    </xf>
    <xf numFmtId="0" fontId="75" fillId="8" borderId="34" xfId="0" applyFont="1" applyFill="1" applyBorder="1" applyAlignment="1">
      <alignment horizontal="center" vertical="center" wrapText="1"/>
    </xf>
    <xf numFmtId="0" fontId="36" fillId="33" borderId="0" xfId="0" applyFont="1" applyFill="1" applyBorder="1" applyAlignment="1">
      <alignment horizontal="center" vertical="center"/>
    </xf>
    <xf numFmtId="0" fontId="73" fillId="38" borderId="14" xfId="0" applyFont="1" applyFill="1" applyBorder="1" applyAlignment="1">
      <alignment horizontal="left" vertical="center" wrapText="1"/>
    </xf>
    <xf numFmtId="0" fontId="58" fillId="0" borderId="14" xfId="0" applyFont="1" applyBorder="1" applyAlignment="1">
      <alignment horizontal="center" vertical="center"/>
    </xf>
    <xf numFmtId="0" fontId="69" fillId="0" borderId="14" xfId="0" applyFont="1" applyBorder="1" applyAlignment="1">
      <alignment horizontal="center" vertical="center" wrapText="1"/>
    </xf>
    <xf numFmtId="0" fontId="73" fillId="38" borderId="14" xfId="0" applyFont="1" applyFill="1" applyBorder="1" applyAlignment="1">
      <alignment horizontal="left" vertical="center"/>
    </xf>
    <xf numFmtId="0" fontId="75" fillId="38" borderId="14" xfId="0" applyFont="1" applyFill="1" applyBorder="1" applyAlignment="1">
      <alignment horizontal="center" vertical="center" wrapText="1"/>
    </xf>
    <xf numFmtId="0" fontId="68" fillId="0" borderId="14" xfId="0" applyFont="1" applyBorder="1" applyAlignment="1">
      <alignment horizontal="center" vertical="center" wrapText="1"/>
    </xf>
    <xf numFmtId="0" fontId="75" fillId="39" borderId="14" xfId="0" applyFont="1" applyFill="1" applyBorder="1" applyAlignment="1">
      <alignment horizontal="center" vertical="center" wrapText="1"/>
    </xf>
    <xf numFmtId="0" fontId="73" fillId="38" borderId="14" xfId="0" applyFont="1" applyFill="1" applyBorder="1" applyAlignment="1">
      <alignment horizontal="center" vertical="center" wrapText="1"/>
    </xf>
    <xf numFmtId="14" fontId="58" fillId="0" borderId="14" xfId="0" applyNumberFormat="1" applyFont="1" applyBorder="1" applyAlignment="1">
      <alignment horizontal="center" vertical="center"/>
    </xf>
    <xf numFmtId="0" fontId="7" fillId="0" borderId="14" xfId="0" applyFont="1" applyBorder="1" applyAlignment="1">
      <alignment horizontal="center" vertical="center"/>
    </xf>
    <xf numFmtId="0" fontId="58" fillId="0" borderId="14" xfId="0" applyFont="1" applyBorder="1" applyAlignment="1">
      <alignment horizontal="left" vertical="center" wrapText="1"/>
    </xf>
    <xf numFmtId="0" fontId="52" fillId="0" borderId="14" xfId="46" applyBorder="1" applyAlignment="1" applyProtection="1">
      <alignment horizontal="center" vertical="center"/>
      <protection/>
    </xf>
  </cellXfs>
  <cellStyles count="6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Hipervínculo 3" xfId="48"/>
    <cellStyle name="Hipervínculo 4" xfId="49"/>
    <cellStyle name="Followed Hyperlink" xfId="50"/>
    <cellStyle name="Incorrecto" xfId="51"/>
    <cellStyle name="Comma" xfId="52"/>
    <cellStyle name="Comma [0]" xfId="53"/>
    <cellStyle name="Millares 2" xfId="54"/>
    <cellStyle name="Currency" xfId="55"/>
    <cellStyle name="Currency [0]" xfId="56"/>
    <cellStyle name="Neutral" xfId="57"/>
    <cellStyle name="Normal 2" xfId="58"/>
    <cellStyle name="Normal 2 2" xfId="59"/>
    <cellStyle name="Normal 2 3" xfId="60"/>
    <cellStyle name="Normal 2 3 2" xfId="61"/>
    <cellStyle name="Normal 3" xfId="62"/>
    <cellStyle name="Normal 3 2" xfId="63"/>
    <cellStyle name="Normal 4" xfId="64"/>
    <cellStyle name="Normal 4 2" xfId="65"/>
    <cellStyle name="Normal 4 3" xfId="66"/>
    <cellStyle name="Normal 4 4" xfId="67"/>
    <cellStyle name="Normal 4 5" xfId="68"/>
    <cellStyle name="Normal 5" xfId="69"/>
    <cellStyle name="Normal 6" xfId="70"/>
    <cellStyle name="Normal 7" xfId="71"/>
    <cellStyle name="Normal 8" xfId="72"/>
    <cellStyle name="Normal 9" xfId="73"/>
    <cellStyle name="Notas" xfId="74"/>
    <cellStyle name="Percent" xfId="75"/>
    <cellStyle name="Salida" xfId="76"/>
    <cellStyle name="Texto de advertencia" xfId="77"/>
    <cellStyle name="Texto explicativo" xfId="78"/>
    <cellStyle name="Título" xfId="79"/>
    <cellStyle name="Título 2" xfId="80"/>
    <cellStyle name="Título 3" xfId="81"/>
    <cellStyle name="Total"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USER\Downloads\LOTAIP%20DMTT%2020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mapal\Desktop\MATRICES%20LOTAIP%20MENSUALES\MATRIZ%20LOTAIP%20UMAPAL%20NOVIEMBRE%20202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PROYECTOS\Documents\MUNICIPIO%20DE%20LOJA%20KC\2023\LOTAIP%202023\9.SEPTIEMBRE%202023\ENTREGAS\UMAP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ERO 2022"/>
      <sheetName val="FEBRERO 2022"/>
      <sheetName val="MARZO 2022"/>
      <sheetName val="ABRIL 202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VIEMBRE 2022"/>
      <sheetName val="ACTUAL"/>
    </sheetNames>
    <sheetDataSet>
      <sheetData sheetId="0">
        <row r="4">
          <cell r="O4" t="str">
            <v>https://www.loja.gob.ec/contenido/factibilidades-de-agua-potable-y-alcantarillado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PTIEMBRE"/>
      <sheetName val="ACTUA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loja.gob.ec/files/image/LOTAIP/2022/abr/literal_f2_formulario_acceso_informacion_abril2022.pdf" TargetMode="External" /><Relationship Id="rId2" Type="http://schemas.openxmlformats.org/officeDocument/2006/relationships/hyperlink" Target="https://www.loja.gob.ec/files/image/LOTAIP/2022/abr/literal_f2_formulario_acceso_informacion_abril2022.pdf" TargetMode="External" /><Relationship Id="rId3" Type="http://schemas.openxmlformats.org/officeDocument/2006/relationships/hyperlink" Target="http://www.loja.gob.ec/contact" TargetMode="External" /><Relationship Id="rId4" Type="http://schemas.openxmlformats.org/officeDocument/2006/relationships/hyperlink" Target="mailto:educaci&#243;n@loja.gob.ec" TargetMode="External" /><Relationship Id="rId5" Type="http://schemas.openxmlformats.org/officeDocument/2006/relationships/hyperlink" Target="mailto:educaci&#243;n@loja.gob.ec" TargetMode="External" /><Relationship Id="rId6" Type="http://schemas.openxmlformats.org/officeDocument/2006/relationships/hyperlink" Target="http://www.loja.gob.ec/" TargetMode="External" /><Relationship Id="rId7" Type="http://schemas.openxmlformats.org/officeDocument/2006/relationships/hyperlink" Target="http://www.loja.gob.ec/" TargetMode="External" /><Relationship Id="rId8" Type="http://schemas.openxmlformats.org/officeDocument/2006/relationships/hyperlink" Target="http://www.loja.gob.ec/" TargetMode="External" /><Relationship Id="rId9" Type="http://schemas.openxmlformats.org/officeDocument/2006/relationships/hyperlink" Target="http://www.loja.gob.ec/" TargetMode="External" /><Relationship Id="rId10" Type="http://schemas.openxmlformats.org/officeDocument/2006/relationships/hyperlink" Target="http://www.loja.gob.ec/" TargetMode="External" /><Relationship Id="rId11" Type="http://schemas.openxmlformats.org/officeDocument/2006/relationships/hyperlink" Target="http://www.loja.gob.ec/" TargetMode="External" /><Relationship Id="rId12" Type="http://schemas.openxmlformats.org/officeDocument/2006/relationships/hyperlink" Target="http://www.loja.gob.ec/" TargetMode="External" /><Relationship Id="rId13" Type="http://schemas.openxmlformats.org/officeDocument/2006/relationships/hyperlink" Target="http://www.loja.gob.ec/" TargetMode="External" /><Relationship Id="rId14" Type="http://schemas.openxmlformats.org/officeDocument/2006/relationships/hyperlink" Target="http://www.loja.gob.ec/" TargetMode="External" /><Relationship Id="rId15" Type="http://schemas.openxmlformats.org/officeDocument/2006/relationships/hyperlink" Target="http://www.loja.gob.ec/" TargetMode="External" /><Relationship Id="rId16" Type="http://schemas.openxmlformats.org/officeDocument/2006/relationships/hyperlink" Target="http://www.loja.gob.ec/" TargetMode="External" /><Relationship Id="rId17" Type="http://schemas.openxmlformats.org/officeDocument/2006/relationships/hyperlink" Target="http://www.municipiodeloja.gob.ec/" TargetMode="External" /><Relationship Id="rId18" Type="http://schemas.openxmlformats.org/officeDocument/2006/relationships/hyperlink" Target="http://www.municipiodeloja.gob.ec/" TargetMode="External" /><Relationship Id="rId19" Type="http://schemas.openxmlformats.org/officeDocument/2006/relationships/hyperlink" Target="http://www.municipiodeloja.gob.ec/" TargetMode="External" /><Relationship Id="rId20" Type="http://schemas.openxmlformats.org/officeDocument/2006/relationships/hyperlink" Target="http://www.loja-gob.ec/" TargetMode="External" /><Relationship Id="rId21" Type="http://schemas.openxmlformats.org/officeDocument/2006/relationships/hyperlink" Target="http://www.servicioartesanos.gob.ec/" TargetMode="External" /><Relationship Id="rId22" Type="http://schemas.openxmlformats.org/officeDocument/2006/relationships/hyperlink" Target="http://www.loja-gob.ec/" TargetMode="External" /><Relationship Id="rId23" Type="http://schemas.openxmlformats.org/officeDocument/2006/relationships/hyperlink" Target="http://www.loja-gob.ec/" TargetMode="External" /><Relationship Id="rId24" Type="http://schemas.openxmlformats.org/officeDocument/2006/relationships/hyperlink" Target="http://www.loja.gob.ec/files/image/LOTAIP/2021/oct/especie_valorada_10_2021.pdf" TargetMode="External" /><Relationship Id="rId25" Type="http://schemas.openxmlformats.org/officeDocument/2006/relationships/hyperlink" Target="http://www.loja.gob.ec/files/image/LOTAIP/2021/oct/especie_valorada_10_2021.pdf" TargetMode="External" /><Relationship Id="rId26" Type="http://schemas.openxmlformats.org/officeDocument/2006/relationships/hyperlink" Target="http://www.loja.gob.ec/files/image/LOTAIP/2021/oct/especie_valorada_10_2021.pdf" TargetMode="External" /><Relationship Id="rId27" Type="http://schemas.openxmlformats.org/officeDocument/2006/relationships/hyperlink" Target="http://www.loja.gob.ec/files/image/LOTAIP/2021/oct/especie_valorada_10_2021.pdf" TargetMode="External" /><Relationship Id="rId28" Type="http://schemas.openxmlformats.org/officeDocument/2006/relationships/hyperlink" Target="http://www.loja.gob.ec/files/image/LOTAIP/2021/oct/especie_valorada_10_2021.pdf" TargetMode="External" /><Relationship Id="rId29" Type="http://schemas.openxmlformats.org/officeDocument/2006/relationships/hyperlink" Target="http://www.loja.gob.ec/files/image/LOTAIP/2021/oct/especie_valorada_10_2021.pdf" TargetMode="External" /><Relationship Id="rId30" Type="http://schemas.openxmlformats.org/officeDocument/2006/relationships/hyperlink" Target="http://www.loja.gob.ec/files/image/LOTAIP/2021/oct/especie_valorada_10_2021.pdf" TargetMode="External" /><Relationship Id="rId31" Type="http://schemas.openxmlformats.org/officeDocument/2006/relationships/hyperlink" Target="http://www.loja.gob.ec/files/image/LOTAIP/2021/oct/especie_valorada_10_2021.pdf" TargetMode="External" /><Relationship Id="rId32" Type="http://schemas.openxmlformats.org/officeDocument/2006/relationships/hyperlink" Target="http://www.loja.gob.ec/files/image/LOTAIP/2021/oct/especie_valorada_10_2021.pdf" TargetMode="External" /><Relationship Id="rId33" Type="http://schemas.openxmlformats.org/officeDocument/2006/relationships/hyperlink" Target="http://www.loja.gob.ec/files/image/LOTAIP/2021/oct/linea_de_fabrica_10_2021.pdf" TargetMode="External" /><Relationship Id="rId34" Type="http://schemas.openxmlformats.org/officeDocument/2006/relationships/hyperlink" Target="http://www.loja.gob.ec/files/image/LOTAIP/2021/oct/traspaso_de_dominio_10_2021.pdf" TargetMode="External" /><Relationship Id="rId35" Type="http://schemas.openxmlformats.org/officeDocument/2006/relationships/hyperlink" Target="http://www.loja.gob.ec/files/image/LOTAIP/2021/oct/especie_valorada_10_2021.pdf" TargetMode="External" /><Relationship Id="rId36" Type="http://schemas.openxmlformats.org/officeDocument/2006/relationships/hyperlink" Target="http://www.loja.gob.ec/files/image/LOTAIP/2021/oct/especie_valorada_10_2021.pdf" TargetMode="External" /><Relationship Id="rId37" Type="http://schemas.openxmlformats.org/officeDocument/2006/relationships/hyperlink" Target="http://www.loja.gob.ec/files/image/LOTAIP/2021/oct/traspaso_de_dominio_10_2021.pdf" TargetMode="External" /><Relationship Id="rId38" Type="http://schemas.openxmlformats.org/officeDocument/2006/relationships/hyperlink" Target="http://www.loja.gob.ec/" TargetMode="External" /><Relationship Id="rId39" Type="http://schemas.openxmlformats.org/officeDocument/2006/relationships/hyperlink" Target="https://www.facebook.com/ArchivoHistoricoLoja" TargetMode="External" /><Relationship Id="rId40" Type="http://schemas.openxmlformats.org/officeDocument/2006/relationships/hyperlink" Target="http://www.tramitesciudadanos.gob.ec/tramite.php?cd=2442" TargetMode="External" /><Relationship Id="rId41" Type="http://schemas.openxmlformats.org/officeDocument/2006/relationships/hyperlink" Target="mailto:radiomunicipal90.1@hotmail.com" TargetMode="External" /><Relationship Id="rId42" Type="http://schemas.openxmlformats.org/officeDocument/2006/relationships/hyperlink" Target="http://www.loja.gob.ec/node/6777" TargetMode="External" /><Relationship Id="rId43" Type="http://schemas.openxmlformats.org/officeDocument/2006/relationships/hyperlink" Target="http://www.loja.gob.ec/contact" TargetMode="External" /><Relationship Id="rId44" Type="http://schemas.openxmlformats.org/officeDocument/2006/relationships/hyperlink" Target="http://www.loja.gob.ec/" TargetMode="External" /><Relationship Id="rId45" Type="http://schemas.openxmlformats.org/officeDocument/2006/relationships/hyperlink" Target="http://www.adminsitracionpublica.gob.ec/" TargetMode="External" /><Relationship Id="rId46" Type="http://schemas.openxmlformats.org/officeDocument/2006/relationships/hyperlink" Target="http://www.adminsitracionpublica.gob.ec/" TargetMode="External" /><Relationship Id="rId47" Type="http://schemas.openxmlformats.org/officeDocument/2006/relationships/hyperlink" Target="https://www.loja.gob.ec/contenido/venta-de-acometidas-domiciliarias-de-agua-potable-y-alcantarillado" TargetMode="External" /><Relationship Id="rId48" Type="http://schemas.openxmlformats.org/officeDocument/2006/relationships/hyperlink" Target="http://www.adminsitracionpublica.gob.ec/" TargetMode="External" /><Relationship Id="rId49" Type="http://schemas.openxmlformats.org/officeDocument/2006/relationships/hyperlink" Target="http://www.adminsitracionpublica.gob.ec/" TargetMode="External" /><Relationship Id="rId50" Type="http://schemas.openxmlformats.org/officeDocument/2006/relationships/hyperlink" Target="http://www.adminsitracionpublica.gob.ec/" TargetMode="External" /><Relationship Id="rId51" Type="http://schemas.openxmlformats.org/officeDocument/2006/relationships/hyperlink" Target="http://www.adminsitracionpublica.gob.ec/" TargetMode="External" /><Relationship Id="rId52" Type="http://schemas.openxmlformats.org/officeDocument/2006/relationships/hyperlink" Target="https://www.loja.gob.ec/contenido/venta-de-acometidas-domiciliarias-de-agua-potable-y-alcantarillado" TargetMode="External" /><Relationship Id="rId53" Type="http://schemas.openxmlformats.org/officeDocument/2006/relationships/hyperlink" Target="http://www.loja.gob.ec/contenido/aprobacion-de-estudios-de-agua" TargetMode="External" /><Relationship Id="rId54" Type="http://schemas.openxmlformats.org/officeDocument/2006/relationships/hyperlink" Target="https://www.loja.gob.ec/contenido/factibilidades-de-agua-potable-y-alcantarillado" TargetMode="External" /><Relationship Id="rId55" Type="http://schemas.openxmlformats.org/officeDocument/2006/relationships/vmlDrawing" Target="../drawings/vmlDrawing1.vml" /><Relationship Id="rId5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laruiz@loja.gob.ec"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W256"/>
  <sheetViews>
    <sheetView tabSelected="1" view="pageBreakPreview" zoomScale="70" zoomScaleNormal="70" zoomScaleSheetLayoutView="70" zoomScalePageLayoutView="60" workbookViewId="0" topLeftCell="A1">
      <selection activeCell="C217" sqref="C217"/>
    </sheetView>
  </sheetViews>
  <sheetFormatPr defaultColWidth="11.421875" defaultRowHeight="12.75"/>
  <cols>
    <col min="1" max="1" width="6.57421875" style="0" customWidth="1"/>
    <col min="2" max="2" width="36.57421875" style="0" customWidth="1"/>
    <col min="3" max="3" width="38.140625" style="0" customWidth="1"/>
    <col min="4" max="4" width="61.140625" style="0" customWidth="1"/>
    <col min="5" max="5" width="88.57421875" style="0" customWidth="1"/>
    <col min="6" max="6" width="60.421875" style="0" customWidth="1"/>
    <col min="7" max="7" width="32.00390625" style="0" customWidth="1"/>
    <col min="8" max="8" width="15.28125" style="0" customWidth="1"/>
    <col min="9" max="9" width="18.57421875" style="0" customWidth="1"/>
    <col min="10" max="10" width="20.140625" style="0" customWidth="1"/>
    <col min="11" max="11" width="22.00390625" style="0" customWidth="1"/>
    <col min="12" max="12" width="29.00390625" style="0" customWidth="1"/>
    <col min="13" max="13" width="24.140625" style="0" customWidth="1"/>
    <col min="14" max="14" width="16.28125" style="104" customWidth="1"/>
    <col min="15" max="15" width="27.8515625" style="0" customWidth="1"/>
    <col min="16" max="16" width="29.7109375" style="0" customWidth="1"/>
    <col min="17" max="18" width="16.8515625" style="0" customWidth="1"/>
    <col min="19" max="19" width="28.140625" style="0" customWidth="1"/>
    <col min="20" max="20" width="19.00390625" style="2" customWidth="1"/>
    <col min="21" max="21" width="11.421875" style="2" customWidth="1"/>
  </cols>
  <sheetData>
    <row r="1" spans="1:21" s="11" customFormat="1" ht="35.25" customHeight="1">
      <c r="A1" s="297" t="s">
        <v>2</v>
      </c>
      <c r="B1" s="297"/>
      <c r="C1" s="297"/>
      <c r="D1" s="297"/>
      <c r="E1" s="297"/>
      <c r="F1" s="297"/>
      <c r="G1" s="297"/>
      <c r="H1" s="298"/>
      <c r="I1" s="298"/>
      <c r="J1" s="298"/>
      <c r="K1" s="298"/>
      <c r="L1" s="298"/>
      <c r="M1" s="298"/>
      <c r="N1" s="298"/>
      <c r="O1" s="298"/>
      <c r="P1" s="298"/>
      <c r="Q1" s="298"/>
      <c r="R1" s="298"/>
      <c r="S1" s="298"/>
      <c r="T1" s="9"/>
      <c r="U1" s="10"/>
    </row>
    <row r="2" spans="1:21" s="11" customFormat="1" ht="33" customHeight="1">
      <c r="A2" s="297" t="s">
        <v>992</v>
      </c>
      <c r="B2" s="299"/>
      <c r="C2" s="299"/>
      <c r="D2" s="299"/>
      <c r="E2" s="299"/>
      <c r="F2" s="299"/>
      <c r="G2" s="299"/>
      <c r="H2" s="298"/>
      <c r="I2" s="298"/>
      <c r="J2" s="298"/>
      <c r="K2" s="298"/>
      <c r="L2" s="298"/>
      <c r="M2" s="298"/>
      <c r="N2" s="298"/>
      <c r="O2" s="298"/>
      <c r="P2" s="298"/>
      <c r="Q2" s="298"/>
      <c r="R2" s="298"/>
      <c r="S2" s="298"/>
      <c r="T2" s="9"/>
      <c r="U2" s="10"/>
    </row>
    <row r="3" spans="1:20" s="7" customFormat="1" ht="218.25" customHeight="1">
      <c r="A3" s="8" t="s">
        <v>0</v>
      </c>
      <c r="B3" s="8" t="s">
        <v>3</v>
      </c>
      <c r="C3" s="8" t="s">
        <v>1</v>
      </c>
      <c r="D3" s="8" t="s">
        <v>993</v>
      </c>
      <c r="E3" s="8" t="s">
        <v>994</v>
      </c>
      <c r="F3" s="8" t="s">
        <v>11</v>
      </c>
      <c r="G3" s="8" t="s">
        <v>995</v>
      </c>
      <c r="H3" s="8" t="s">
        <v>10</v>
      </c>
      <c r="I3" s="8" t="s">
        <v>996</v>
      </c>
      <c r="J3" s="8" t="s">
        <v>997</v>
      </c>
      <c r="K3" s="8" t="s">
        <v>6</v>
      </c>
      <c r="L3" s="8" t="s">
        <v>9</v>
      </c>
      <c r="M3" s="8" t="s">
        <v>998</v>
      </c>
      <c r="N3" s="8" t="s">
        <v>999</v>
      </c>
      <c r="O3" s="8" t="s">
        <v>8</v>
      </c>
      <c r="P3" s="8" t="s">
        <v>5</v>
      </c>
      <c r="Q3" s="8" t="s">
        <v>16</v>
      </c>
      <c r="R3" s="8" t="s">
        <v>17</v>
      </c>
      <c r="S3" s="8" t="s">
        <v>7</v>
      </c>
      <c r="T3" s="6"/>
    </row>
    <row r="4" spans="1:20" s="7" customFormat="1" ht="33" customHeight="1">
      <c r="A4" s="25">
        <v>1</v>
      </c>
      <c r="B4" s="26" t="s">
        <v>21</v>
      </c>
      <c r="C4" s="27" t="s">
        <v>26</v>
      </c>
      <c r="D4" s="306" t="s">
        <v>27</v>
      </c>
      <c r="E4" s="306"/>
      <c r="F4" s="306"/>
      <c r="G4" s="306"/>
      <c r="H4" s="306"/>
      <c r="I4" s="306"/>
      <c r="J4" s="306"/>
      <c r="K4" s="306"/>
      <c r="L4" s="306"/>
      <c r="M4" s="306"/>
      <c r="N4" s="307"/>
      <c r="O4" s="291" t="s">
        <v>28</v>
      </c>
      <c r="P4" s="292"/>
      <c r="Q4" s="292"/>
      <c r="R4" s="292"/>
      <c r="S4" s="293"/>
      <c r="T4" s="6"/>
    </row>
    <row r="5" spans="1:19" s="22" customFormat="1" ht="25.5" customHeight="1">
      <c r="A5" s="289" t="s">
        <v>29</v>
      </c>
      <c r="B5" s="289"/>
      <c r="C5" s="289"/>
      <c r="D5" s="289"/>
      <c r="E5" s="289"/>
      <c r="F5" s="289"/>
      <c r="G5" s="289"/>
      <c r="H5" s="289"/>
      <c r="I5" s="289"/>
      <c r="J5" s="289"/>
      <c r="K5" s="289"/>
      <c r="L5" s="289"/>
      <c r="M5" s="289"/>
      <c r="N5" s="289"/>
      <c r="O5" s="289"/>
      <c r="P5" s="289"/>
      <c r="Q5" s="289"/>
      <c r="R5" s="289"/>
      <c r="S5" s="289"/>
    </row>
    <row r="6" spans="1:21" s="7" customFormat="1" ht="119.25" customHeight="1">
      <c r="A6" s="36">
        <v>1</v>
      </c>
      <c r="B6" s="50" t="s">
        <v>30</v>
      </c>
      <c r="C6" s="51" t="s">
        <v>31</v>
      </c>
      <c r="D6" s="53" t="s">
        <v>32</v>
      </c>
      <c r="E6" s="51" t="s">
        <v>33</v>
      </c>
      <c r="F6" s="54" t="s">
        <v>34</v>
      </c>
      <c r="G6" s="55" t="s">
        <v>73</v>
      </c>
      <c r="H6" s="55" t="s">
        <v>13</v>
      </c>
      <c r="I6" s="55" t="s">
        <v>35</v>
      </c>
      <c r="J6" s="56" t="s">
        <v>14</v>
      </c>
      <c r="K6" s="55" t="s">
        <v>36</v>
      </c>
      <c r="L6" s="57" t="s">
        <v>37</v>
      </c>
      <c r="M6" s="55" t="s">
        <v>38</v>
      </c>
      <c r="N6" s="55" t="s">
        <v>18</v>
      </c>
      <c r="O6" s="36" t="s">
        <v>39</v>
      </c>
      <c r="P6" s="36" t="s">
        <v>40</v>
      </c>
      <c r="Q6" s="55">
        <v>534840</v>
      </c>
      <c r="R6" s="55">
        <v>217302001</v>
      </c>
      <c r="S6" s="58">
        <v>1</v>
      </c>
      <c r="T6" s="52"/>
      <c r="U6" s="59"/>
    </row>
    <row r="7" spans="1:21" s="7" customFormat="1" ht="132.75" customHeight="1">
      <c r="A7" s="60">
        <v>2</v>
      </c>
      <c r="B7" s="50" t="s">
        <v>41</v>
      </c>
      <c r="C7" s="51" t="s">
        <v>31</v>
      </c>
      <c r="D7" s="53" t="s">
        <v>42</v>
      </c>
      <c r="E7" s="51" t="s">
        <v>43</v>
      </c>
      <c r="F7" s="54" t="s">
        <v>34</v>
      </c>
      <c r="G7" s="55" t="s">
        <v>73</v>
      </c>
      <c r="H7" s="55" t="s">
        <v>13</v>
      </c>
      <c r="I7" s="55" t="s">
        <v>35</v>
      </c>
      <c r="J7" s="56" t="s">
        <v>14</v>
      </c>
      <c r="K7" s="55" t="s">
        <v>36</v>
      </c>
      <c r="L7" s="57" t="s">
        <v>37</v>
      </c>
      <c r="M7" s="55" t="s">
        <v>38</v>
      </c>
      <c r="N7" s="55" t="s">
        <v>18</v>
      </c>
      <c r="O7" s="36" t="s">
        <v>44</v>
      </c>
      <c r="P7" s="36" t="s">
        <v>40</v>
      </c>
      <c r="Q7" s="55">
        <v>775</v>
      </c>
      <c r="R7" s="55">
        <v>41454</v>
      </c>
      <c r="S7" s="58">
        <v>1</v>
      </c>
      <c r="T7" s="52"/>
      <c r="U7" s="59"/>
    </row>
    <row r="8" spans="1:21" s="7" customFormat="1" ht="117" customHeight="1">
      <c r="A8" s="36">
        <v>3</v>
      </c>
      <c r="B8" s="51" t="s">
        <v>45</v>
      </c>
      <c r="C8" s="36" t="s">
        <v>46</v>
      </c>
      <c r="D8" s="61" t="s">
        <v>47</v>
      </c>
      <c r="E8" s="61" t="s">
        <v>48</v>
      </c>
      <c r="F8" s="51" t="s">
        <v>49</v>
      </c>
      <c r="G8" s="55" t="s">
        <v>73</v>
      </c>
      <c r="H8" s="55" t="s">
        <v>13</v>
      </c>
      <c r="I8" s="36" t="s">
        <v>50</v>
      </c>
      <c r="J8" s="56" t="s">
        <v>14</v>
      </c>
      <c r="K8" s="55" t="s">
        <v>36</v>
      </c>
      <c r="L8" s="57" t="s">
        <v>37</v>
      </c>
      <c r="M8" s="36" t="s">
        <v>51</v>
      </c>
      <c r="N8" s="55" t="s">
        <v>52</v>
      </c>
      <c r="O8" s="36" t="s">
        <v>53</v>
      </c>
      <c r="P8" s="36" t="s">
        <v>40</v>
      </c>
      <c r="Q8" s="55">
        <v>120</v>
      </c>
      <c r="R8" s="55">
        <v>25810</v>
      </c>
      <c r="S8" s="58">
        <v>0.95</v>
      </c>
      <c r="T8" s="52"/>
      <c r="U8" s="59"/>
    </row>
    <row r="9" spans="1:21" s="7" customFormat="1" ht="119.25" customHeight="1">
      <c r="A9" s="60">
        <v>4</v>
      </c>
      <c r="B9" s="62" t="s">
        <v>54</v>
      </c>
      <c r="C9" s="53" t="s">
        <v>55</v>
      </c>
      <c r="D9" s="63" t="s">
        <v>56</v>
      </c>
      <c r="E9" s="53" t="s">
        <v>57</v>
      </c>
      <c r="F9" s="54" t="s">
        <v>58</v>
      </c>
      <c r="G9" s="55" t="s">
        <v>73</v>
      </c>
      <c r="H9" s="55" t="s">
        <v>13</v>
      </c>
      <c r="I9" s="55" t="s">
        <v>59</v>
      </c>
      <c r="J9" s="56" t="s">
        <v>14</v>
      </c>
      <c r="K9" s="55" t="s">
        <v>60</v>
      </c>
      <c r="L9" s="57" t="s">
        <v>37</v>
      </c>
      <c r="M9" s="55" t="s">
        <v>61</v>
      </c>
      <c r="N9" s="55" t="s">
        <v>18</v>
      </c>
      <c r="O9" s="36" t="s">
        <v>53</v>
      </c>
      <c r="P9" s="36" t="s">
        <v>40</v>
      </c>
      <c r="Q9" s="55">
        <v>240</v>
      </c>
      <c r="R9" s="55">
        <v>13524</v>
      </c>
      <c r="S9" s="58">
        <v>0.99</v>
      </c>
      <c r="T9" s="52"/>
      <c r="U9" s="59"/>
    </row>
    <row r="10" spans="1:21" s="7" customFormat="1" ht="116.25" customHeight="1">
      <c r="A10" s="60">
        <v>5</v>
      </c>
      <c r="B10" s="62" t="s">
        <v>62</v>
      </c>
      <c r="C10" s="53" t="s">
        <v>63</v>
      </c>
      <c r="D10" s="63" t="s">
        <v>64</v>
      </c>
      <c r="E10" s="63" t="s">
        <v>65</v>
      </c>
      <c r="F10" s="54" t="s">
        <v>66</v>
      </c>
      <c r="G10" s="55" t="s">
        <v>73</v>
      </c>
      <c r="H10" s="55" t="s">
        <v>13</v>
      </c>
      <c r="I10" s="55" t="s">
        <v>67</v>
      </c>
      <c r="J10" s="56" t="s">
        <v>14</v>
      </c>
      <c r="K10" s="55" t="s">
        <v>36</v>
      </c>
      <c r="L10" s="57" t="s">
        <v>37</v>
      </c>
      <c r="M10" s="55" t="s">
        <v>38</v>
      </c>
      <c r="N10" s="55" t="s">
        <v>18</v>
      </c>
      <c r="O10" s="36" t="s">
        <v>68</v>
      </c>
      <c r="P10" s="36" t="s">
        <v>40</v>
      </c>
      <c r="Q10" s="55">
        <v>3000</v>
      </c>
      <c r="R10" s="55">
        <v>578780</v>
      </c>
      <c r="S10" s="58">
        <v>1</v>
      </c>
      <c r="T10" s="52"/>
      <c r="U10" s="59"/>
    </row>
    <row r="11" spans="1:21" s="7" customFormat="1" ht="110.25" customHeight="1">
      <c r="A11" s="36">
        <v>6</v>
      </c>
      <c r="B11" s="50" t="s">
        <v>69</v>
      </c>
      <c r="C11" s="51" t="s">
        <v>70</v>
      </c>
      <c r="D11" s="53" t="s">
        <v>71</v>
      </c>
      <c r="E11" s="51" t="s">
        <v>43</v>
      </c>
      <c r="F11" s="36" t="s">
        <v>72</v>
      </c>
      <c r="G11" s="55" t="s">
        <v>73</v>
      </c>
      <c r="H11" s="55" t="s">
        <v>13</v>
      </c>
      <c r="I11" s="55" t="s">
        <v>74</v>
      </c>
      <c r="J11" s="56" t="s">
        <v>14</v>
      </c>
      <c r="K11" s="56" t="s">
        <v>75</v>
      </c>
      <c r="L11" s="57" t="s">
        <v>37</v>
      </c>
      <c r="M11" s="55" t="s">
        <v>38</v>
      </c>
      <c r="N11" s="55" t="s">
        <v>18</v>
      </c>
      <c r="O11" s="36" t="s">
        <v>53</v>
      </c>
      <c r="P11" s="36" t="s">
        <v>40</v>
      </c>
      <c r="Q11" s="55">
        <v>275000</v>
      </c>
      <c r="R11" s="55">
        <v>1532444</v>
      </c>
      <c r="S11" s="58">
        <v>1</v>
      </c>
      <c r="T11" s="52"/>
      <c r="U11" s="59"/>
    </row>
    <row r="12" spans="1:19" s="22" customFormat="1" ht="25.5" customHeight="1">
      <c r="A12" s="289" t="s">
        <v>76</v>
      </c>
      <c r="B12" s="289"/>
      <c r="C12" s="289"/>
      <c r="D12" s="289"/>
      <c r="E12" s="289"/>
      <c r="F12" s="289"/>
      <c r="G12" s="289"/>
      <c r="H12" s="289"/>
      <c r="I12" s="289"/>
      <c r="J12" s="289"/>
      <c r="K12" s="289"/>
      <c r="L12" s="289"/>
      <c r="M12" s="289"/>
      <c r="N12" s="289"/>
      <c r="O12" s="289"/>
      <c r="P12" s="289"/>
      <c r="Q12" s="289"/>
      <c r="R12" s="289"/>
      <c r="S12" s="289"/>
    </row>
    <row r="13" spans="1:19" s="70" customFormat="1" ht="110.25">
      <c r="A13" s="47">
        <v>1</v>
      </c>
      <c r="B13" s="66" t="s">
        <v>893</v>
      </c>
      <c r="C13" s="66" t="s">
        <v>113</v>
      </c>
      <c r="D13" s="66" t="s">
        <v>114</v>
      </c>
      <c r="E13" s="66" t="s">
        <v>115</v>
      </c>
      <c r="F13" s="66" t="s">
        <v>116</v>
      </c>
      <c r="G13" s="66" t="s">
        <v>83</v>
      </c>
      <c r="H13" s="66" t="s">
        <v>13</v>
      </c>
      <c r="I13" s="66" t="s">
        <v>84</v>
      </c>
      <c r="J13" s="66" t="s">
        <v>117</v>
      </c>
      <c r="K13" s="66" t="s">
        <v>124</v>
      </c>
      <c r="L13" s="66" t="s">
        <v>118</v>
      </c>
      <c r="M13" s="66" t="s">
        <v>119</v>
      </c>
      <c r="N13" s="47" t="s">
        <v>18</v>
      </c>
      <c r="O13" s="66" t="s">
        <v>87</v>
      </c>
      <c r="P13" s="67" t="s">
        <v>88</v>
      </c>
      <c r="Q13" s="68"/>
      <c r="R13" s="47">
        <v>18</v>
      </c>
      <c r="S13" s="69">
        <v>1</v>
      </c>
    </row>
    <row r="14" spans="1:19" s="70" customFormat="1" ht="110.25">
      <c r="A14" s="46">
        <v>2</v>
      </c>
      <c r="B14" s="66" t="s">
        <v>1000</v>
      </c>
      <c r="C14" s="71" t="s">
        <v>120</v>
      </c>
      <c r="D14" s="66" t="s">
        <v>114</v>
      </c>
      <c r="E14" s="66" t="s">
        <v>121</v>
      </c>
      <c r="F14" s="66" t="s">
        <v>122</v>
      </c>
      <c r="G14" s="66" t="s">
        <v>83</v>
      </c>
      <c r="H14" s="66" t="s">
        <v>13</v>
      </c>
      <c r="I14" s="66" t="s">
        <v>84</v>
      </c>
      <c r="J14" s="66" t="s">
        <v>123</v>
      </c>
      <c r="K14" s="66" t="s">
        <v>124</v>
      </c>
      <c r="L14" s="66" t="s">
        <v>118</v>
      </c>
      <c r="M14" s="66" t="s">
        <v>119</v>
      </c>
      <c r="N14" s="47" t="s">
        <v>18</v>
      </c>
      <c r="O14" s="66" t="s">
        <v>87</v>
      </c>
      <c r="P14" s="67" t="s">
        <v>88</v>
      </c>
      <c r="Q14" s="48"/>
      <c r="R14" s="47">
        <v>50</v>
      </c>
      <c r="S14" s="69">
        <v>1</v>
      </c>
    </row>
    <row r="15" spans="1:19" s="70" customFormat="1" ht="110.25">
      <c r="A15" s="46">
        <v>3</v>
      </c>
      <c r="B15" s="72" t="s">
        <v>896</v>
      </c>
      <c r="C15" s="73" t="s">
        <v>897</v>
      </c>
      <c r="D15" s="74" t="s">
        <v>1001</v>
      </c>
      <c r="E15" s="66" t="s">
        <v>898</v>
      </c>
      <c r="F15" s="66" t="s">
        <v>899</v>
      </c>
      <c r="G15" s="66" t="s">
        <v>83</v>
      </c>
      <c r="H15" s="66" t="s">
        <v>13</v>
      </c>
      <c r="I15" s="66" t="s">
        <v>84</v>
      </c>
      <c r="J15" s="66" t="s">
        <v>123</v>
      </c>
      <c r="K15" s="66" t="s">
        <v>124</v>
      </c>
      <c r="L15" s="66" t="s">
        <v>118</v>
      </c>
      <c r="M15" s="66" t="s">
        <v>119</v>
      </c>
      <c r="N15" s="47" t="s">
        <v>18</v>
      </c>
      <c r="O15" s="66" t="s">
        <v>87</v>
      </c>
      <c r="P15" s="67" t="s">
        <v>88</v>
      </c>
      <c r="Q15" s="49"/>
      <c r="R15" s="75">
        <v>15</v>
      </c>
      <c r="S15" s="69">
        <v>1</v>
      </c>
    </row>
    <row r="16" spans="1:19" s="70" customFormat="1" ht="173.25">
      <c r="A16" s="47">
        <v>4</v>
      </c>
      <c r="B16" s="66" t="s">
        <v>125</v>
      </c>
      <c r="C16" s="64" t="s">
        <v>894</v>
      </c>
      <c r="D16" s="66" t="s">
        <v>126</v>
      </c>
      <c r="E16" s="66" t="s">
        <v>126</v>
      </c>
      <c r="F16" s="66" t="s">
        <v>127</v>
      </c>
      <c r="G16" s="66" t="s">
        <v>128</v>
      </c>
      <c r="H16" s="66" t="s">
        <v>1002</v>
      </c>
      <c r="I16" s="66" t="s">
        <v>129</v>
      </c>
      <c r="J16" s="66" t="s">
        <v>130</v>
      </c>
      <c r="K16" s="66" t="s">
        <v>131</v>
      </c>
      <c r="L16" s="66" t="s">
        <v>118</v>
      </c>
      <c r="M16" s="66" t="s">
        <v>132</v>
      </c>
      <c r="N16" s="47" t="s">
        <v>895</v>
      </c>
      <c r="O16" s="65" t="s">
        <v>134</v>
      </c>
      <c r="P16" s="67" t="s">
        <v>88</v>
      </c>
      <c r="Q16" s="68">
        <v>69</v>
      </c>
      <c r="R16" s="76">
        <v>311</v>
      </c>
      <c r="S16" s="69">
        <v>1</v>
      </c>
    </row>
    <row r="17" spans="1:19" s="70" customFormat="1" ht="133.5" customHeight="1">
      <c r="A17" s="77">
        <v>5</v>
      </c>
      <c r="B17" s="78" t="s">
        <v>78</v>
      </c>
      <c r="C17" s="78" t="s">
        <v>79</v>
      </c>
      <c r="D17" s="78" t="s">
        <v>80</v>
      </c>
      <c r="E17" s="78" t="s">
        <v>81</v>
      </c>
      <c r="F17" s="78" t="s">
        <v>82</v>
      </c>
      <c r="G17" s="78" t="s">
        <v>83</v>
      </c>
      <c r="H17" s="78" t="s">
        <v>13</v>
      </c>
      <c r="I17" s="78" t="s">
        <v>84</v>
      </c>
      <c r="J17" s="78" t="s">
        <v>85</v>
      </c>
      <c r="K17" s="78" t="s">
        <v>86</v>
      </c>
      <c r="L17" s="78" t="s">
        <v>965</v>
      </c>
      <c r="M17" s="78" t="s">
        <v>61</v>
      </c>
      <c r="N17" s="99" t="s">
        <v>18</v>
      </c>
      <c r="O17" s="78" t="s">
        <v>87</v>
      </c>
      <c r="P17" s="79" t="s">
        <v>88</v>
      </c>
      <c r="Q17" s="80">
        <v>4</v>
      </c>
      <c r="R17" s="81">
        <v>400</v>
      </c>
      <c r="S17" s="82">
        <v>1</v>
      </c>
    </row>
    <row r="18" spans="1:19" s="70" customFormat="1" ht="81" customHeight="1">
      <c r="A18" s="77">
        <v>6</v>
      </c>
      <c r="B18" s="78" t="s">
        <v>89</v>
      </c>
      <c r="C18" s="78" t="s">
        <v>90</v>
      </c>
      <c r="D18" s="78" t="s">
        <v>91</v>
      </c>
      <c r="E18" s="78" t="s">
        <v>92</v>
      </c>
      <c r="F18" s="78" t="s">
        <v>93</v>
      </c>
      <c r="G18" s="78" t="s">
        <v>83</v>
      </c>
      <c r="H18" s="78" t="s">
        <v>13</v>
      </c>
      <c r="I18" s="78" t="s">
        <v>94</v>
      </c>
      <c r="J18" s="78" t="s">
        <v>95</v>
      </c>
      <c r="K18" s="78" t="s">
        <v>86</v>
      </c>
      <c r="L18" s="78" t="s">
        <v>966</v>
      </c>
      <c r="M18" s="78" t="s">
        <v>61</v>
      </c>
      <c r="N18" s="99" t="s">
        <v>18</v>
      </c>
      <c r="O18" s="78" t="s">
        <v>87</v>
      </c>
      <c r="P18" s="79" t="s">
        <v>88</v>
      </c>
      <c r="Q18" s="83">
        <v>30</v>
      </c>
      <c r="R18" s="81">
        <v>611</v>
      </c>
      <c r="S18" s="82">
        <v>1</v>
      </c>
    </row>
    <row r="19" spans="1:19" s="70" customFormat="1" ht="94.5">
      <c r="A19" s="84">
        <v>7</v>
      </c>
      <c r="B19" s="85" t="s">
        <v>96</v>
      </c>
      <c r="C19" s="85" t="s">
        <v>967</v>
      </c>
      <c r="D19" s="85" t="s">
        <v>968</v>
      </c>
      <c r="E19" s="85" t="s">
        <v>969</v>
      </c>
      <c r="F19" s="85" t="s">
        <v>970</v>
      </c>
      <c r="G19" s="85" t="s">
        <v>97</v>
      </c>
      <c r="H19" s="86" t="s">
        <v>13</v>
      </c>
      <c r="I19" s="85" t="s">
        <v>98</v>
      </c>
      <c r="J19" s="85" t="s">
        <v>99</v>
      </c>
      <c r="K19" s="85" t="s">
        <v>100</v>
      </c>
      <c r="L19" s="85" t="s">
        <v>892</v>
      </c>
      <c r="M19" s="85" t="s">
        <v>61</v>
      </c>
      <c r="N19" s="86" t="s">
        <v>18</v>
      </c>
      <c r="O19" s="85" t="s">
        <v>87</v>
      </c>
      <c r="P19" s="87" t="s">
        <v>88</v>
      </c>
      <c r="Q19" s="84">
        <v>35</v>
      </c>
      <c r="R19" s="84">
        <v>142</v>
      </c>
      <c r="S19" s="88" t="s">
        <v>1003</v>
      </c>
    </row>
    <row r="20" spans="1:19" s="70" customFormat="1" ht="246" customHeight="1">
      <c r="A20" s="86">
        <v>8</v>
      </c>
      <c r="B20" s="85" t="s">
        <v>101</v>
      </c>
      <c r="C20" s="85" t="s">
        <v>971</v>
      </c>
      <c r="D20" s="85" t="s">
        <v>972</v>
      </c>
      <c r="E20" s="85" t="s">
        <v>973</v>
      </c>
      <c r="F20" s="85" t="s">
        <v>974</v>
      </c>
      <c r="G20" s="85" t="s">
        <v>975</v>
      </c>
      <c r="H20" s="85" t="s">
        <v>13</v>
      </c>
      <c r="I20" s="85" t="s">
        <v>102</v>
      </c>
      <c r="J20" s="85" t="s">
        <v>976</v>
      </c>
      <c r="K20" s="85" t="s">
        <v>100</v>
      </c>
      <c r="L20" s="85" t="s">
        <v>892</v>
      </c>
      <c r="M20" s="85" t="s">
        <v>103</v>
      </c>
      <c r="N20" s="86" t="s">
        <v>104</v>
      </c>
      <c r="O20" s="85" t="s">
        <v>52</v>
      </c>
      <c r="P20" s="85" t="s">
        <v>52</v>
      </c>
      <c r="Q20" s="86">
        <v>1</v>
      </c>
      <c r="R20" s="86">
        <v>1021</v>
      </c>
      <c r="S20" s="88">
        <v>1</v>
      </c>
    </row>
    <row r="21" spans="1:19" s="70" customFormat="1" ht="262.5" customHeight="1">
      <c r="A21" s="84">
        <v>9</v>
      </c>
      <c r="B21" s="85" t="s">
        <v>105</v>
      </c>
      <c r="C21" s="85" t="s">
        <v>106</v>
      </c>
      <c r="D21" s="85" t="s">
        <v>107</v>
      </c>
      <c r="E21" s="85" t="s">
        <v>977</v>
      </c>
      <c r="F21" s="85" t="s">
        <v>108</v>
      </c>
      <c r="G21" s="85" t="s">
        <v>978</v>
      </c>
      <c r="H21" s="85" t="s">
        <v>13</v>
      </c>
      <c r="I21" s="85" t="s">
        <v>102</v>
      </c>
      <c r="J21" s="85" t="s">
        <v>979</v>
      </c>
      <c r="K21" s="85" t="s">
        <v>100</v>
      </c>
      <c r="L21" s="85" t="s">
        <v>892</v>
      </c>
      <c r="M21" s="85" t="s">
        <v>109</v>
      </c>
      <c r="N21" s="86" t="s">
        <v>104</v>
      </c>
      <c r="O21" s="85" t="s">
        <v>52</v>
      </c>
      <c r="P21" s="85" t="s">
        <v>52</v>
      </c>
      <c r="Q21" s="86">
        <v>2</v>
      </c>
      <c r="R21" s="86">
        <v>653</v>
      </c>
      <c r="S21" s="88">
        <v>1</v>
      </c>
    </row>
    <row r="22" spans="1:19" s="70" customFormat="1" ht="244.5" customHeight="1">
      <c r="A22" s="84">
        <v>10</v>
      </c>
      <c r="B22" s="85" t="s">
        <v>980</v>
      </c>
      <c r="C22" s="85" t="s">
        <v>981</v>
      </c>
      <c r="D22" s="85" t="s">
        <v>110</v>
      </c>
      <c r="E22" s="85" t="s">
        <v>982</v>
      </c>
      <c r="F22" s="85" t="s">
        <v>890</v>
      </c>
      <c r="G22" s="85" t="s">
        <v>983</v>
      </c>
      <c r="H22" s="85" t="s">
        <v>13</v>
      </c>
      <c r="I22" s="85" t="s">
        <v>102</v>
      </c>
      <c r="J22" s="85" t="s">
        <v>111</v>
      </c>
      <c r="K22" s="85" t="s">
        <v>100</v>
      </c>
      <c r="L22" s="85" t="s">
        <v>892</v>
      </c>
      <c r="M22" s="85" t="s">
        <v>109</v>
      </c>
      <c r="N22" s="86" t="s">
        <v>104</v>
      </c>
      <c r="O22" s="85" t="s">
        <v>52</v>
      </c>
      <c r="P22" s="85" t="s">
        <v>52</v>
      </c>
      <c r="Q22" s="86">
        <v>0</v>
      </c>
      <c r="R22" s="86">
        <v>76</v>
      </c>
      <c r="S22" s="89">
        <v>1</v>
      </c>
    </row>
    <row r="23" spans="1:19" s="70" customFormat="1" ht="126">
      <c r="A23" s="84">
        <v>11</v>
      </c>
      <c r="B23" s="85" t="s">
        <v>1004</v>
      </c>
      <c r="C23" s="85" t="s">
        <v>112</v>
      </c>
      <c r="D23" s="85" t="s">
        <v>110</v>
      </c>
      <c r="E23" s="85" t="s">
        <v>135</v>
      </c>
      <c r="F23" s="85" t="s">
        <v>890</v>
      </c>
      <c r="G23" s="85" t="s">
        <v>891</v>
      </c>
      <c r="H23" s="85" t="s">
        <v>13</v>
      </c>
      <c r="I23" s="85" t="s">
        <v>102</v>
      </c>
      <c r="J23" s="85" t="s">
        <v>111</v>
      </c>
      <c r="K23" s="85" t="s">
        <v>100</v>
      </c>
      <c r="L23" s="85" t="s">
        <v>892</v>
      </c>
      <c r="M23" s="85" t="s">
        <v>109</v>
      </c>
      <c r="N23" s="86" t="s">
        <v>104</v>
      </c>
      <c r="O23" s="85" t="s">
        <v>52</v>
      </c>
      <c r="P23" s="90" t="s">
        <v>52</v>
      </c>
      <c r="Q23" s="91">
        <v>2</v>
      </c>
      <c r="R23" s="91">
        <v>56</v>
      </c>
      <c r="S23" s="92">
        <v>1</v>
      </c>
    </row>
    <row r="24" spans="1:19" s="70" customFormat="1" ht="94.5">
      <c r="A24" s="84">
        <v>12</v>
      </c>
      <c r="B24" s="85" t="s">
        <v>984</v>
      </c>
      <c r="C24" s="93" t="s">
        <v>985</v>
      </c>
      <c r="D24" s="93" t="s">
        <v>986</v>
      </c>
      <c r="E24" s="93" t="s">
        <v>987</v>
      </c>
      <c r="F24" s="93" t="s">
        <v>988</v>
      </c>
      <c r="G24" s="93" t="s">
        <v>989</v>
      </c>
      <c r="H24" s="93" t="s">
        <v>13</v>
      </c>
      <c r="I24" s="93" t="s">
        <v>98</v>
      </c>
      <c r="J24" s="93" t="s">
        <v>990</v>
      </c>
      <c r="K24" s="93" t="s">
        <v>100</v>
      </c>
      <c r="L24" s="85" t="s">
        <v>892</v>
      </c>
      <c r="M24" s="85" t="s">
        <v>109</v>
      </c>
      <c r="N24" s="86" t="s">
        <v>104</v>
      </c>
      <c r="O24" s="94" t="s">
        <v>52</v>
      </c>
      <c r="P24" s="95" t="s">
        <v>52</v>
      </c>
      <c r="Q24" s="96">
        <v>11</v>
      </c>
      <c r="R24" s="97">
        <v>11</v>
      </c>
      <c r="S24" s="98">
        <v>1</v>
      </c>
    </row>
    <row r="25" spans="1:19" s="22" customFormat="1" ht="25.5" customHeight="1">
      <c r="A25" s="294" t="s">
        <v>136</v>
      </c>
      <c r="B25" s="295"/>
      <c r="C25" s="295"/>
      <c r="D25" s="295"/>
      <c r="E25" s="295"/>
      <c r="F25" s="295"/>
      <c r="G25" s="295"/>
      <c r="H25" s="295"/>
      <c r="I25" s="295"/>
      <c r="J25" s="295"/>
      <c r="K25" s="295"/>
      <c r="L25" s="295"/>
      <c r="M25" s="295"/>
      <c r="N25" s="295"/>
      <c r="O25" s="295"/>
      <c r="P25" s="295"/>
      <c r="Q25" s="295"/>
      <c r="R25" s="295"/>
      <c r="S25" s="296"/>
    </row>
    <row r="26" spans="1:19" s="20" customFormat="1" ht="158.25" customHeight="1">
      <c r="A26" s="36">
        <v>1</v>
      </c>
      <c r="B26" s="105" t="s">
        <v>1005</v>
      </c>
      <c r="C26" s="106" t="s">
        <v>1006</v>
      </c>
      <c r="D26" s="106" t="s">
        <v>1007</v>
      </c>
      <c r="E26" s="106" t="s">
        <v>1008</v>
      </c>
      <c r="F26" s="106" t="s">
        <v>1009</v>
      </c>
      <c r="G26" s="106" t="s">
        <v>1010</v>
      </c>
      <c r="H26" s="107" t="s">
        <v>13</v>
      </c>
      <c r="I26" s="106" t="s">
        <v>1011</v>
      </c>
      <c r="J26" s="106" t="s">
        <v>1012</v>
      </c>
      <c r="K26" s="106" t="s">
        <v>1013</v>
      </c>
      <c r="L26" s="106" t="s">
        <v>1014</v>
      </c>
      <c r="M26" s="56" t="s">
        <v>61</v>
      </c>
      <c r="N26" s="55" t="s">
        <v>18</v>
      </c>
      <c r="O26" s="57" t="s">
        <v>1015</v>
      </c>
      <c r="P26" s="108" t="s">
        <v>134</v>
      </c>
      <c r="Q26" s="36">
        <v>12</v>
      </c>
      <c r="R26" s="36">
        <v>121</v>
      </c>
      <c r="S26" s="109">
        <v>1</v>
      </c>
    </row>
    <row r="27" spans="1:19" s="20" customFormat="1" ht="222" customHeight="1">
      <c r="A27" s="36">
        <v>2</v>
      </c>
      <c r="B27" s="105" t="s">
        <v>138</v>
      </c>
      <c r="C27" s="110" t="s">
        <v>1016</v>
      </c>
      <c r="D27" s="106" t="s">
        <v>1017</v>
      </c>
      <c r="E27" s="106" t="s">
        <v>1018</v>
      </c>
      <c r="F27" s="106" t="s">
        <v>139</v>
      </c>
      <c r="G27" s="106" t="s">
        <v>1019</v>
      </c>
      <c r="H27" s="107" t="s">
        <v>13</v>
      </c>
      <c r="I27" s="106" t="s">
        <v>98</v>
      </c>
      <c r="J27" s="106" t="s">
        <v>1020</v>
      </c>
      <c r="K27" s="106" t="s">
        <v>1021</v>
      </c>
      <c r="L27" s="106" t="s">
        <v>1022</v>
      </c>
      <c r="M27" s="56" t="s">
        <v>61</v>
      </c>
      <c r="N27" s="55" t="s">
        <v>52</v>
      </c>
      <c r="O27" s="57" t="s">
        <v>140</v>
      </c>
      <c r="P27" s="108" t="s">
        <v>134</v>
      </c>
      <c r="Q27" s="36">
        <v>2744</v>
      </c>
      <c r="R27" s="36">
        <v>21543</v>
      </c>
      <c r="S27" s="109">
        <v>1</v>
      </c>
    </row>
    <row r="28" spans="1:19" s="22" customFormat="1" ht="25.5" customHeight="1">
      <c r="A28" s="289" t="s">
        <v>141</v>
      </c>
      <c r="B28" s="289"/>
      <c r="C28" s="289"/>
      <c r="D28" s="289"/>
      <c r="E28" s="289"/>
      <c r="F28" s="289"/>
      <c r="G28" s="289"/>
      <c r="H28" s="289"/>
      <c r="I28" s="289"/>
      <c r="J28" s="289"/>
      <c r="K28" s="289"/>
      <c r="L28" s="289"/>
      <c r="M28" s="289"/>
      <c r="N28" s="289"/>
      <c r="O28" s="289"/>
      <c r="P28" s="289"/>
      <c r="Q28" s="289"/>
      <c r="R28" s="289"/>
      <c r="S28" s="289"/>
    </row>
    <row r="29" spans="1:19" s="20" customFormat="1" ht="135.75" customHeight="1">
      <c r="A29" s="144">
        <v>1</v>
      </c>
      <c r="B29" s="145" t="s">
        <v>142</v>
      </c>
      <c r="C29" s="146" t="s">
        <v>143</v>
      </c>
      <c r="D29" s="146" t="s">
        <v>144</v>
      </c>
      <c r="E29" s="147" t="s">
        <v>145</v>
      </c>
      <c r="F29" s="146" t="s">
        <v>146</v>
      </c>
      <c r="G29" s="146" t="s">
        <v>147</v>
      </c>
      <c r="H29" s="146" t="s">
        <v>13</v>
      </c>
      <c r="I29" s="146" t="s">
        <v>1067</v>
      </c>
      <c r="J29" s="146" t="s">
        <v>149</v>
      </c>
      <c r="K29" s="146" t="s">
        <v>150</v>
      </c>
      <c r="L29" s="146" t="s">
        <v>151</v>
      </c>
      <c r="M29" s="146" t="s">
        <v>152</v>
      </c>
      <c r="N29" s="147" t="s">
        <v>52</v>
      </c>
      <c r="O29" s="147" t="s">
        <v>145</v>
      </c>
      <c r="P29" s="147" t="s">
        <v>145</v>
      </c>
      <c r="Q29" s="148">
        <v>134000</v>
      </c>
      <c r="R29" s="148">
        <v>946018</v>
      </c>
      <c r="S29" s="149">
        <v>0.97</v>
      </c>
    </row>
    <row r="30" spans="1:19" s="20" customFormat="1" ht="126" customHeight="1">
      <c r="A30" s="144">
        <v>2</v>
      </c>
      <c r="B30" s="145" t="s">
        <v>154</v>
      </c>
      <c r="C30" s="146" t="s">
        <v>155</v>
      </c>
      <c r="D30" s="146" t="s">
        <v>144</v>
      </c>
      <c r="E30" s="147" t="s">
        <v>145</v>
      </c>
      <c r="F30" s="146" t="s">
        <v>1068</v>
      </c>
      <c r="G30" s="146" t="s">
        <v>1069</v>
      </c>
      <c r="H30" s="146" t="s">
        <v>13</v>
      </c>
      <c r="I30" s="146" t="s">
        <v>1067</v>
      </c>
      <c r="J30" s="146" t="s">
        <v>149</v>
      </c>
      <c r="K30" s="146" t="s">
        <v>150</v>
      </c>
      <c r="L30" s="146" t="s">
        <v>156</v>
      </c>
      <c r="M30" s="146" t="s">
        <v>152</v>
      </c>
      <c r="N30" s="147" t="s">
        <v>52</v>
      </c>
      <c r="O30" s="147" t="s">
        <v>145</v>
      </c>
      <c r="P30" s="147" t="s">
        <v>145</v>
      </c>
      <c r="Q30" s="148">
        <v>60000</v>
      </c>
      <c r="R30" s="148">
        <v>353096</v>
      </c>
      <c r="S30" s="149">
        <v>0.97</v>
      </c>
    </row>
    <row r="31" spans="1:19" s="20" customFormat="1" ht="132" customHeight="1">
      <c r="A31" s="144">
        <v>3</v>
      </c>
      <c r="B31" s="145" t="s">
        <v>157</v>
      </c>
      <c r="C31" s="146" t="s">
        <v>158</v>
      </c>
      <c r="D31" s="146" t="s">
        <v>144</v>
      </c>
      <c r="E31" s="146" t="s">
        <v>159</v>
      </c>
      <c r="F31" s="146" t="s">
        <v>160</v>
      </c>
      <c r="G31" s="146" t="s">
        <v>161</v>
      </c>
      <c r="H31" s="146" t="s">
        <v>13</v>
      </c>
      <c r="I31" s="146" t="s">
        <v>162</v>
      </c>
      <c r="J31" s="146" t="s">
        <v>149</v>
      </c>
      <c r="K31" s="146" t="s">
        <v>150</v>
      </c>
      <c r="L31" s="146" t="s">
        <v>163</v>
      </c>
      <c r="M31" s="146" t="s">
        <v>152</v>
      </c>
      <c r="N31" s="147" t="s">
        <v>52</v>
      </c>
      <c r="O31" s="147" t="s">
        <v>145</v>
      </c>
      <c r="P31" s="147" t="s">
        <v>145</v>
      </c>
      <c r="Q31" s="148">
        <v>10000</v>
      </c>
      <c r="R31" s="148">
        <v>105093</v>
      </c>
      <c r="S31" s="149">
        <v>0.85</v>
      </c>
    </row>
    <row r="32" spans="1:19" s="20" customFormat="1" ht="132" customHeight="1">
      <c r="A32" s="144">
        <v>4</v>
      </c>
      <c r="B32" s="145" t="s">
        <v>164</v>
      </c>
      <c r="C32" s="146" t="s">
        <v>165</v>
      </c>
      <c r="D32" s="146" t="s">
        <v>144</v>
      </c>
      <c r="E32" s="146" t="s">
        <v>145</v>
      </c>
      <c r="F32" s="146" t="s">
        <v>166</v>
      </c>
      <c r="G32" s="146" t="s">
        <v>167</v>
      </c>
      <c r="H32" s="146" t="s">
        <v>13</v>
      </c>
      <c r="I32" s="146" t="s">
        <v>1067</v>
      </c>
      <c r="J32" s="146" t="s">
        <v>149</v>
      </c>
      <c r="K32" s="146" t="s">
        <v>150</v>
      </c>
      <c r="L32" s="146" t="s">
        <v>168</v>
      </c>
      <c r="M32" s="146" t="s">
        <v>152</v>
      </c>
      <c r="N32" s="147" t="s">
        <v>52</v>
      </c>
      <c r="O32" s="147" t="s">
        <v>145</v>
      </c>
      <c r="P32" s="147" t="s">
        <v>145</v>
      </c>
      <c r="Q32" s="148">
        <v>19500</v>
      </c>
      <c r="R32" s="148">
        <v>153851</v>
      </c>
      <c r="S32" s="149">
        <v>0.97</v>
      </c>
    </row>
    <row r="33" spans="1:19" s="20" customFormat="1" ht="183.75" customHeight="1">
      <c r="A33" s="144">
        <v>5</v>
      </c>
      <c r="B33" s="145" t="s">
        <v>169</v>
      </c>
      <c r="C33" s="146" t="s">
        <v>170</v>
      </c>
      <c r="D33" s="146" t="s">
        <v>171</v>
      </c>
      <c r="E33" s="146" t="s">
        <v>172</v>
      </c>
      <c r="F33" s="146" t="s">
        <v>173</v>
      </c>
      <c r="G33" s="146" t="s">
        <v>174</v>
      </c>
      <c r="H33" s="146" t="s">
        <v>175</v>
      </c>
      <c r="I33" s="146" t="s">
        <v>1067</v>
      </c>
      <c r="J33" s="146" t="s">
        <v>176</v>
      </c>
      <c r="K33" s="146" t="s">
        <v>150</v>
      </c>
      <c r="L33" s="146" t="s">
        <v>177</v>
      </c>
      <c r="M33" s="146" t="s">
        <v>178</v>
      </c>
      <c r="N33" s="147" t="s">
        <v>52</v>
      </c>
      <c r="O33" s="147" t="s">
        <v>145</v>
      </c>
      <c r="P33" s="147" t="s">
        <v>145</v>
      </c>
      <c r="Q33" s="148">
        <v>120</v>
      </c>
      <c r="R33" s="148">
        <v>1343</v>
      </c>
      <c r="S33" s="149">
        <v>0.97</v>
      </c>
    </row>
    <row r="34" spans="1:19" s="20" customFormat="1" ht="154.5" customHeight="1">
      <c r="A34" s="144">
        <v>6</v>
      </c>
      <c r="B34" s="145" t="s">
        <v>179</v>
      </c>
      <c r="C34" s="146" t="s">
        <v>180</v>
      </c>
      <c r="D34" s="146" t="s">
        <v>144</v>
      </c>
      <c r="E34" s="146" t="s">
        <v>181</v>
      </c>
      <c r="F34" s="146" t="s">
        <v>182</v>
      </c>
      <c r="G34" s="146" t="s">
        <v>167</v>
      </c>
      <c r="H34" s="146" t="s">
        <v>13</v>
      </c>
      <c r="I34" s="146" t="s">
        <v>1067</v>
      </c>
      <c r="J34" s="146" t="s">
        <v>1070</v>
      </c>
      <c r="K34" s="146" t="s">
        <v>150</v>
      </c>
      <c r="L34" s="146" t="s">
        <v>177</v>
      </c>
      <c r="M34" s="146" t="s">
        <v>178</v>
      </c>
      <c r="N34" s="147" t="s">
        <v>52</v>
      </c>
      <c r="O34" s="147" t="s">
        <v>145</v>
      </c>
      <c r="P34" s="147" t="s">
        <v>145</v>
      </c>
      <c r="Q34" s="148">
        <v>320</v>
      </c>
      <c r="R34" s="148">
        <v>2727</v>
      </c>
      <c r="S34" s="149">
        <v>0.97</v>
      </c>
    </row>
    <row r="35" spans="1:19" s="20" customFormat="1" ht="148.5" customHeight="1">
      <c r="A35" s="144">
        <v>7</v>
      </c>
      <c r="B35" s="145" t="s">
        <v>183</v>
      </c>
      <c r="C35" s="146" t="s">
        <v>184</v>
      </c>
      <c r="D35" s="146" t="s">
        <v>144</v>
      </c>
      <c r="E35" s="146" t="s">
        <v>185</v>
      </c>
      <c r="F35" s="146" t="s">
        <v>186</v>
      </c>
      <c r="G35" s="146" t="s">
        <v>187</v>
      </c>
      <c r="H35" s="146" t="s">
        <v>13</v>
      </c>
      <c r="I35" s="146" t="s">
        <v>1067</v>
      </c>
      <c r="J35" s="146" t="s">
        <v>149</v>
      </c>
      <c r="K35" s="146" t="s">
        <v>150</v>
      </c>
      <c r="L35" s="146" t="s">
        <v>177</v>
      </c>
      <c r="M35" s="146" t="s">
        <v>152</v>
      </c>
      <c r="N35" s="147" t="s">
        <v>52</v>
      </c>
      <c r="O35" s="147" t="s">
        <v>710</v>
      </c>
      <c r="P35" s="147" t="s">
        <v>710</v>
      </c>
      <c r="Q35" s="148">
        <v>985</v>
      </c>
      <c r="R35" s="148">
        <v>8659</v>
      </c>
      <c r="S35" s="149">
        <v>0.95</v>
      </c>
    </row>
    <row r="36" spans="1:19" s="20" customFormat="1" ht="132" customHeight="1">
      <c r="A36" s="144">
        <v>8</v>
      </c>
      <c r="B36" s="145" t="s">
        <v>188</v>
      </c>
      <c r="C36" s="146" t="s">
        <v>189</v>
      </c>
      <c r="D36" s="146" t="s">
        <v>144</v>
      </c>
      <c r="E36" s="146" t="s">
        <v>190</v>
      </c>
      <c r="F36" s="146" t="s">
        <v>191</v>
      </c>
      <c r="G36" s="146" t="s">
        <v>187</v>
      </c>
      <c r="H36" s="146" t="s">
        <v>13</v>
      </c>
      <c r="I36" s="146" t="s">
        <v>1067</v>
      </c>
      <c r="J36" s="146" t="s">
        <v>149</v>
      </c>
      <c r="K36" s="146" t="s">
        <v>150</v>
      </c>
      <c r="L36" s="146" t="s">
        <v>192</v>
      </c>
      <c r="M36" s="146" t="s">
        <v>193</v>
      </c>
      <c r="N36" s="147" t="s">
        <v>52</v>
      </c>
      <c r="O36" s="147" t="s">
        <v>145</v>
      </c>
      <c r="P36" s="150" t="s">
        <v>710</v>
      </c>
      <c r="Q36" s="148">
        <v>184000</v>
      </c>
      <c r="R36" s="148">
        <v>1621823</v>
      </c>
      <c r="S36" s="149">
        <v>0.97</v>
      </c>
    </row>
    <row r="37" spans="1:19" s="20" customFormat="1" ht="143.25" customHeight="1">
      <c r="A37" s="144">
        <v>9</v>
      </c>
      <c r="B37" s="145" t="s">
        <v>194</v>
      </c>
      <c r="C37" s="146" t="s">
        <v>195</v>
      </c>
      <c r="D37" s="146" t="s">
        <v>196</v>
      </c>
      <c r="E37" s="146" t="s">
        <v>197</v>
      </c>
      <c r="F37" s="146" t="s">
        <v>198</v>
      </c>
      <c r="G37" s="146" t="s">
        <v>199</v>
      </c>
      <c r="H37" s="146" t="s">
        <v>200</v>
      </c>
      <c r="I37" s="146" t="s">
        <v>1067</v>
      </c>
      <c r="J37" s="146" t="s">
        <v>201</v>
      </c>
      <c r="K37" s="146" t="s">
        <v>150</v>
      </c>
      <c r="L37" s="146" t="s">
        <v>177</v>
      </c>
      <c r="M37" s="146" t="s">
        <v>202</v>
      </c>
      <c r="N37" s="147" t="s">
        <v>52</v>
      </c>
      <c r="O37" s="147" t="s">
        <v>145</v>
      </c>
      <c r="P37" s="150" t="s">
        <v>710</v>
      </c>
      <c r="Q37" s="148">
        <v>10000</v>
      </c>
      <c r="R37" s="148">
        <v>45241</v>
      </c>
      <c r="S37" s="149">
        <v>0.98</v>
      </c>
    </row>
    <row r="38" spans="1:19" s="22" customFormat="1" ht="25.5" customHeight="1">
      <c r="A38" s="289" t="s">
        <v>249</v>
      </c>
      <c r="B38" s="289"/>
      <c r="C38" s="289"/>
      <c r="D38" s="289"/>
      <c r="E38" s="289"/>
      <c r="F38" s="289"/>
      <c r="G38" s="289"/>
      <c r="H38" s="289"/>
      <c r="I38" s="289"/>
      <c r="J38" s="289"/>
      <c r="K38" s="289"/>
      <c r="L38" s="289"/>
      <c r="M38" s="289"/>
      <c r="N38" s="289"/>
      <c r="O38" s="289"/>
      <c r="P38" s="289"/>
      <c r="Q38" s="289"/>
      <c r="R38" s="289"/>
      <c r="S38" s="289"/>
    </row>
    <row r="39" spans="1:19" s="113" customFormat="1" ht="105">
      <c r="A39" s="144">
        <v>1</v>
      </c>
      <c r="B39" s="151" t="s">
        <v>1071</v>
      </c>
      <c r="C39" s="151" t="s">
        <v>1072</v>
      </c>
      <c r="D39" s="152" t="s">
        <v>1073</v>
      </c>
      <c r="E39" s="153" t="s">
        <v>145</v>
      </c>
      <c r="F39" s="154" t="s">
        <v>1074</v>
      </c>
      <c r="G39" s="133" t="s">
        <v>1075</v>
      </c>
      <c r="H39" s="153" t="s">
        <v>13</v>
      </c>
      <c r="I39" s="153" t="s">
        <v>148</v>
      </c>
      <c r="J39" s="153" t="s">
        <v>149</v>
      </c>
      <c r="K39" s="28" t="s">
        <v>1076</v>
      </c>
      <c r="L39" s="155" t="s">
        <v>1077</v>
      </c>
      <c r="M39" s="28" t="s">
        <v>1078</v>
      </c>
      <c r="N39" s="28" t="s">
        <v>18</v>
      </c>
      <c r="O39" s="153" t="s">
        <v>145</v>
      </c>
      <c r="P39" s="153" t="s">
        <v>145</v>
      </c>
      <c r="Q39" s="148">
        <v>402</v>
      </c>
      <c r="R39" s="148">
        <v>4463</v>
      </c>
      <c r="S39" s="149">
        <v>0.9</v>
      </c>
    </row>
    <row r="40" spans="1:19" s="113" customFormat="1" ht="105">
      <c r="A40" s="144">
        <v>2</v>
      </c>
      <c r="B40" s="151" t="s">
        <v>1071</v>
      </c>
      <c r="C40" s="151" t="s">
        <v>1072</v>
      </c>
      <c r="D40" s="152" t="s">
        <v>1073</v>
      </c>
      <c r="E40" s="153" t="s">
        <v>145</v>
      </c>
      <c r="F40" s="154" t="s">
        <v>1079</v>
      </c>
      <c r="G40" s="133" t="s">
        <v>167</v>
      </c>
      <c r="H40" s="153" t="s">
        <v>13</v>
      </c>
      <c r="I40" s="153" t="s">
        <v>148</v>
      </c>
      <c r="J40" s="153" t="s">
        <v>149</v>
      </c>
      <c r="K40" s="28" t="s">
        <v>1076</v>
      </c>
      <c r="L40" s="155" t="s">
        <v>1077</v>
      </c>
      <c r="M40" s="28" t="s">
        <v>1078</v>
      </c>
      <c r="N40" s="28" t="s">
        <v>18</v>
      </c>
      <c r="O40" s="153" t="s">
        <v>145</v>
      </c>
      <c r="P40" s="153" t="s">
        <v>145</v>
      </c>
      <c r="Q40" s="156">
        <v>23</v>
      </c>
      <c r="R40" s="156">
        <v>216</v>
      </c>
      <c r="S40" s="149">
        <v>0.95</v>
      </c>
    </row>
    <row r="41" spans="1:19" s="113" customFormat="1" ht="252">
      <c r="A41" s="144">
        <v>3</v>
      </c>
      <c r="B41" s="151" t="s">
        <v>1080</v>
      </c>
      <c r="C41" s="151" t="s">
        <v>1081</v>
      </c>
      <c r="D41" s="152" t="s">
        <v>1103</v>
      </c>
      <c r="E41" s="157" t="s">
        <v>1082</v>
      </c>
      <c r="F41" s="39" t="s">
        <v>1083</v>
      </c>
      <c r="G41" s="133" t="s">
        <v>1075</v>
      </c>
      <c r="H41" s="153" t="s">
        <v>13</v>
      </c>
      <c r="I41" s="153" t="s">
        <v>1084</v>
      </c>
      <c r="J41" s="153" t="s">
        <v>149</v>
      </c>
      <c r="K41" s="28" t="s">
        <v>1076</v>
      </c>
      <c r="L41" s="155" t="s">
        <v>1077</v>
      </c>
      <c r="M41" s="28" t="s">
        <v>1078</v>
      </c>
      <c r="N41" s="28" t="s">
        <v>18</v>
      </c>
      <c r="O41" s="153" t="s">
        <v>145</v>
      </c>
      <c r="P41" s="153" t="s">
        <v>145</v>
      </c>
      <c r="Q41" s="156">
        <v>1</v>
      </c>
      <c r="R41" s="156">
        <v>99</v>
      </c>
      <c r="S41" s="149">
        <v>0.96</v>
      </c>
    </row>
    <row r="42" spans="1:19" s="113" customFormat="1" ht="94.5">
      <c r="A42" s="144">
        <v>4</v>
      </c>
      <c r="B42" s="151" t="s">
        <v>1085</v>
      </c>
      <c r="C42" s="152" t="s">
        <v>1086</v>
      </c>
      <c r="D42" s="152" t="s">
        <v>1104</v>
      </c>
      <c r="E42" s="158" t="s">
        <v>1105</v>
      </c>
      <c r="F42" s="39" t="s">
        <v>1087</v>
      </c>
      <c r="G42" s="133" t="s">
        <v>1075</v>
      </c>
      <c r="H42" s="28" t="s">
        <v>13</v>
      </c>
      <c r="I42" s="28" t="s">
        <v>1088</v>
      </c>
      <c r="J42" s="28" t="s">
        <v>14</v>
      </c>
      <c r="K42" s="28" t="s">
        <v>1076</v>
      </c>
      <c r="L42" s="155" t="s">
        <v>1077</v>
      </c>
      <c r="M42" s="28" t="s">
        <v>1078</v>
      </c>
      <c r="N42" s="28" t="s">
        <v>18</v>
      </c>
      <c r="O42" s="153" t="s">
        <v>145</v>
      </c>
      <c r="P42" s="153" t="s">
        <v>145</v>
      </c>
      <c r="Q42" s="159">
        <v>8</v>
      </c>
      <c r="R42" s="159">
        <v>20</v>
      </c>
      <c r="S42" s="149">
        <v>1</v>
      </c>
    </row>
    <row r="43" spans="1:19" s="113" customFormat="1" ht="110.25">
      <c r="A43" s="144">
        <v>5</v>
      </c>
      <c r="B43" s="151" t="s">
        <v>1089</v>
      </c>
      <c r="C43" s="152" t="s">
        <v>1090</v>
      </c>
      <c r="D43" s="152" t="s">
        <v>1091</v>
      </c>
      <c r="E43" s="152" t="s">
        <v>1092</v>
      </c>
      <c r="F43" s="39" t="s">
        <v>1093</v>
      </c>
      <c r="G43" s="133" t="s">
        <v>1075</v>
      </c>
      <c r="H43" s="28" t="s">
        <v>13</v>
      </c>
      <c r="I43" s="28" t="s">
        <v>148</v>
      </c>
      <c r="J43" s="28" t="s">
        <v>14</v>
      </c>
      <c r="K43" s="28" t="s">
        <v>1076</v>
      </c>
      <c r="L43" s="155" t="s">
        <v>1077</v>
      </c>
      <c r="M43" s="28" t="s">
        <v>1078</v>
      </c>
      <c r="N43" s="28" t="s">
        <v>18</v>
      </c>
      <c r="O43" s="153" t="s">
        <v>145</v>
      </c>
      <c r="P43" s="153" t="s">
        <v>145</v>
      </c>
      <c r="Q43" s="160">
        <v>163</v>
      </c>
      <c r="R43" s="160">
        <v>1151</v>
      </c>
      <c r="S43" s="149">
        <v>0.95</v>
      </c>
    </row>
    <row r="44" spans="1:19" s="113" customFormat="1" ht="94.5">
      <c r="A44" s="144">
        <v>6</v>
      </c>
      <c r="B44" s="133" t="s">
        <v>1094</v>
      </c>
      <c r="C44" s="133" t="s">
        <v>1094</v>
      </c>
      <c r="D44" s="28" t="s">
        <v>1095</v>
      </c>
      <c r="E44" s="28" t="s">
        <v>1096</v>
      </c>
      <c r="F44" s="133" t="s">
        <v>1097</v>
      </c>
      <c r="G44" s="133" t="s">
        <v>1075</v>
      </c>
      <c r="H44" s="28" t="s">
        <v>13</v>
      </c>
      <c r="I44" s="28" t="s">
        <v>1098</v>
      </c>
      <c r="J44" s="28" t="s">
        <v>14</v>
      </c>
      <c r="K44" s="28" t="s">
        <v>1076</v>
      </c>
      <c r="L44" s="155" t="s">
        <v>1077</v>
      </c>
      <c r="M44" s="28" t="s">
        <v>1078</v>
      </c>
      <c r="N44" s="28" t="s">
        <v>18</v>
      </c>
      <c r="O44" s="153" t="s">
        <v>145</v>
      </c>
      <c r="P44" s="153" t="s">
        <v>145</v>
      </c>
      <c r="Q44" s="160">
        <v>4</v>
      </c>
      <c r="R44" s="160">
        <v>90</v>
      </c>
      <c r="S44" s="149">
        <v>0.98</v>
      </c>
    </row>
    <row r="45" spans="1:19" s="113" customFormat="1" ht="78.75">
      <c r="A45" s="144">
        <v>7</v>
      </c>
      <c r="B45" s="151" t="s">
        <v>1071</v>
      </c>
      <c r="C45" s="133" t="s">
        <v>1099</v>
      </c>
      <c r="D45" s="152" t="s">
        <v>1091</v>
      </c>
      <c r="E45" s="28" t="s">
        <v>1100</v>
      </c>
      <c r="F45" s="133" t="s">
        <v>1101</v>
      </c>
      <c r="G45" s="133" t="s">
        <v>1075</v>
      </c>
      <c r="H45" s="28" t="s">
        <v>13</v>
      </c>
      <c r="I45" s="28" t="s">
        <v>1102</v>
      </c>
      <c r="J45" s="28" t="s">
        <v>14</v>
      </c>
      <c r="K45" s="28" t="s">
        <v>1076</v>
      </c>
      <c r="L45" s="155" t="s">
        <v>1077</v>
      </c>
      <c r="M45" s="28" t="s">
        <v>1078</v>
      </c>
      <c r="N45" s="28" t="s">
        <v>18</v>
      </c>
      <c r="O45" s="153" t="s">
        <v>145</v>
      </c>
      <c r="P45" s="153" t="s">
        <v>145</v>
      </c>
      <c r="Q45" s="160">
        <v>3</v>
      </c>
      <c r="R45" s="160">
        <v>29</v>
      </c>
      <c r="S45" s="149">
        <v>0.95</v>
      </c>
    </row>
    <row r="46" spans="1:19" s="22" customFormat="1" ht="25.5" customHeight="1">
      <c r="A46" s="289" t="s">
        <v>203</v>
      </c>
      <c r="B46" s="289"/>
      <c r="C46" s="289"/>
      <c r="D46" s="289"/>
      <c r="E46" s="289"/>
      <c r="F46" s="289"/>
      <c r="G46" s="289"/>
      <c r="H46" s="289"/>
      <c r="I46" s="289"/>
      <c r="J46" s="289"/>
      <c r="K46" s="289"/>
      <c r="L46" s="289"/>
      <c r="M46" s="289"/>
      <c r="N46" s="289"/>
      <c r="O46" s="289"/>
      <c r="P46" s="289"/>
      <c r="Q46" s="289"/>
      <c r="R46" s="289"/>
      <c r="S46" s="289"/>
    </row>
    <row r="47" spans="1:19" s="7" customFormat="1" ht="152.25" customHeight="1">
      <c r="A47" s="144">
        <v>1</v>
      </c>
      <c r="B47" s="145" t="s">
        <v>1106</v>
      </c>
      <c r="C47" s="146" t="s">
        <v>1107</v>
      </c>
      <c r="D47" s="146" t="s">
        <v>1108</v>
      </c>
      <c r="E47" s="146" t="s">
        <v>1109</v>
      </c>
      <c r="F47" s="146" t="s">
        <v>1110</v>
      </c>
      <c r="G47" s="146" t="s">
        <v>1075</v>
      </c>
      <c r="H47" s="146" t="s">
        <v>13</v>
      </c>
      <c r="I47" s="146" t="s">
        <v>1111</v>
      </c>
      <c r="J47" s="146" t="s">
        <v>14</v>
      </c>
      <c r="K47" s="146" t="s">
        <v>1112</v>
      </c>
      <c r="L47" s="146" t="s">
        <v>1125</v>
      </c>
      <c r="M47" s="146" t="s">
        <v>1113</v>
      </c>
      <c r="N47" s="161" t="s">
        <v>18</v>
      </c>
      <c r="O47" s="153" t="s">
        <v>710</v>
      </c>
      <c r="P47" s="153" t="s">
        <v>710</v>
      </c>
      <c r="Q47" s="162">
        <v>725</v>
      </c>
      <c r="R47" s="163">
        <v>18160</v>
      </c>
      <c r="S47" s="149">
        <v>1</v>
      </c>
    </row>
    <row r="48" spans="1:19" s="7" customFormat="1" ht="261" customHeight="1">
      <c r="A48" s="144">
        <v>2</v>
      </c>
      <c r="B48" s="145" t="s">
        <v>1114</v>
      </c>
      <c r="C48" s="146" t="s">
        <v>1115</v>
      </c>
      <c r="D48" s="146" t="s">
        <v>1116</v>
      </c>
      <c r="E48" s="146" t="s">
        <v>1117</v>
      </c>
      <c r="F48" s="146" t="s">
        <v>1118</v>
      </c>
      <c r="G48" s="146" t="s">
        <v>1075</v>
      </c>
      <c r="H48" s="146" t="s">
        <v>13</v>
      </c>
      <c r="I48" s="146" t="s">
        <v>59</v>
      </c>
      <c r="J48" s="146" t="s">
        <v>14</v>
      </c>
      <c r="K48" s="146" t="s">
        <v>1112</v>
      </c>
      <c r="L48" s="146" t="s">
        <v>1125</v>
      </c>
      <c r="M48" s="146" t="s">
        <v>1113</v>
      </c>
      <c r="N48" s="161" t="s">
        <v>18</v>
      </c>
      <c r="O48" s="153" t="s">
        <v>710</v>
      </c>
      <c r="P48" s="153" t="s">
        <v>710</v>
      </c>
      <c r="Q48" s="164">
        <v>610</v>
      </c>
      <c r="R48" s="165">
        <v>3510</v>
      </c>
      <c r="S48" s="149">
        <v>1</v>
      </c>
    </row>
    <row r="49" spans="1:19" s="7" customFormat="1" ht="115.5" customHeight="1">
      <c r="A49" s="144">
        <v>3</v>
      </c>
      <c r="B49" s="145" t="s">
        <v>1119</v>
      </c>
      <c r="C49" s="146" t="s">
        <v>1120</v>
      </c>
      <c r="D49" s="146" t="s">
        <v>1121</v>
      </c>
      <c r="E49" s="146" t="s">
        <v>1122</v>
      </c>
      <c r="F49" s="146" t="s">
        <v>1123</v>
      </c>
      <c r="G49" s="146" t="s">
        <v>1075</v>
      </c>
      <c r="H49" s="146" t="s">
        <v>1124</v>
      </c>
      <c r="I49" s="146" t="s">
        <v>1111</v>
      </c>
      <c r="J49" s="146" t="s">
        <v>14</v>
      </c>
      <c r="K49" s="146" t="s">
        <v>1112</v>
      </c>
      <c r="L49" s="146" t="s">
        <v>1125</v>
      </c>
      <c r="M49" s="146" t="s">
        <v>1113</v>
      </c>
      <c r="N49" s="161" t="s">
        <v>18</v>
      </c>
      <c r="O49" s="153" t="s">
        <v>710</v>
      </c>
      <c r="P49" s="153"/>
      <c r="Q49" s="166">
        <v>200</v>
      </c>
      <c r="R49" s="167">
        <v>1690</v>
      </c>
      <c r="S49" s="149">
        <v>1</v>
      </c>
    </row>
    <row r="50" spans="1:19" s="22" customFormat="1" ht="26.25" customHeight="1">
      <c r="A50" s="289" t="s">
        <v>204</v>
      </c>
      <c r="B50" s="289"/>
      <c r="C50" s="289"/>
      <c r="D50" s="289"/>
      <c r="E50" s="289"/>
      <c r="F50" s="289"/>
      <c r="G50" s="289"/>
      <c r="H50" s="289"/>
      <c r="I50" s="289"/>
      <c r="J50" s="289"/>
      <c r="K50" s="289"/>
      <c r="L50" s="289"/>
      <c r="M50" s="289"/>
      <c r="N50" s="289"/>
      <c r="O50" s="289"/>
      <c r="P50" s="289"/>
      <c r="Q50" s="289"/>
      <c r="R50" s="289"/>
      <c r="S50" s="289"/>
    </row>
    <row r="51" spans="1:19" s="143" customFormat="1" ht="331.5" customHeight="1">
      <c r="A51" s="144">
        <v>1</v>
      </c>
      <c r="B51" s="145" t="s">
        <v>1126</v>
      </c>
      <c r="C51" s="146" t="s">
        <v>1127</v>
      </c>
      <c r="D51" s="146" t="s">
        <v>205</v>
      </c>
      <c r="E51" s="146" t="s">
        <v>1128</v>
      </c>
      <c r="F51" s="146" t="s">
        <v>1129</v>
      </c>
      <c r="G51" s="146" t="s">
        <v>1130</v>
      </c>
      <c r="H51" s="146" t="s">
        <v>13</v>
      </c>
      <c r="I51" s="146" t="s">
        <v>1131</v>
      </c>
      <c r="J51" s="146" t="s">
        <v>149</v>
      </c>
      <c r="K51" s="146" t="s">
        <v>1132</v>
      </c>
      <c r="L51" s="146" t="s">
        <v>1133</v>
      </c>
      <c r="M51" s="146" t="s">
        <v>1134</v>
      </c>
      <c r="N51" s="147" t="s">
        <v>153</v>
      </c>
      <c r="O51" s="147" t="s">
        <v>153</v>
      </c>
      <c r="P51" s="147" t="s">
        <v>153</v>
      </c>
      <c r="Q51" s="156">
        <v>80</v>
      </c>
      <c r="R51" s="156">
        <v>1132</v>
      </c>
      <c r="S51" s="149">
        <v>0.9</v>
      </c>
    </row>
    <row r="52" spans="1:19" s="143" customFormat="1" ht="293.25" customHeight="1">
      <c r="A52" s="144">
        <v>2</v>
      </c>
      <c r="B52" s="145" t="s">
        <v>1135</v>
      </c>
      <c r="C52" s="146" t="s">
        <v>1136</v>
      </c>
      <c r="D52" s="146" t="s">
        <v>205</v>
      </c>
      <c r="E52" s="146" t="s">
        <v>1147</v>
      </c>
      <c r="F52" s="146" t="s">
        <v>1129</v>
      </c>
      <c r="G52" s="146" t="s">
        <v>1130</v>
      </c>
      <c r="H52" s="146" t="s">
        <v>13</v>
      </c>
      <c r="I52" s="146" t="s">
        <v>1131</v>
      </c>
      <c r="J52" s="146" t="s">
        <v>149</v>
      </c>
      <c r="K52" s="146" t="s">
        <v>1132</v>
      </c>
      <c r="L52" s="146" t="s">
        <v>1133</v>
      </c>
      <c r="M52" s="146" t="s">
        <v>1134</v>
      </c>
      <c r="N52" s="147" t="s">
        <v>153</v>
      </c>
      <c r="O52" s="147" t="s">
        <v>153</v>
      </c>
      <c r="P52" s="147" t="s">
        <v>153</v>
      </c>
      <c r="Q52" s="156">
        <v>25</v>
      </c>
      <c r="R52" s="156">
        <v>417</v>
      </c>
      <c r="S52" s="149">
        <v>0.75</v>
      </c>
    </row>
    <row r="53" spans="1:19" s="143" customFormat="1" ht="293.25" customHeight="1">
      <c r="A53" s="144">
        <v>3</v>
      </c>
      <c r="B53" s="145" t="s">
        <v>1137</v>
      </c>
      <c r="C53" s="146" t="s">
        <v>1138</v>
      </c>
      <c r="D53" s="146" t="s">
        <v>205</v>
      </c>
      <c r="E53" s="146" t="s">
        <v>1148</v>
      </c>
      <c r="F53" s="146" t="s">
        <v>1129</v>
      </c>
      <c r="G53" s="146" t="s">
        <v>1130</v>
      </c>
      <c r="H53" s="146" t="s">
        <v>13</v>
      </c>
      <c r="I53" s="146" t="s">
        <v>1131</v>
      </c>
      <c r="J53" s="146" t="s">
        <v>149</v>
      </c>
      <c r="K53" s="146" t="s">
        <v>1132</v>
      </c>
      <c r="L53" s="146" t="s">
        <v>1133</v>
      </c>
      <c r="M53" s="146" t="s">
        <v>1134</v>
      </c>
      <c r="N53" s="147" t="s">
        <v>153</v>
      </c>
      <c r="O53" s="147" t="s">
        <v>153</v>
      </c>
      <c r="P53" s="147" t="s">
        <v>153</v>
      </c>
      <c r="Q53" s="156">
        <v>65</v>
      </c>
      <c r="R53" s="156">
        <v>470</v>
      </c>
      <c r="S53" s="149">
        <v>0.92</v>
      </c>
    </row>
    <row r="54" spans="1:19" s="143" customFormat="1" ht="293.25" customHeight="1">
      <c r="A54" s="144">
        <v>4</v>
      </c>
      <c r="B54" s="145" t="s">
        <v>1139</v>
      </c>
      <c r="C54" s="146" t="s">
        <v>1140</v>
      </c>
      <c r="D54" s="146" t="s">
        <v>205</v>
      </c>
      <c r="E54" s="146" t="s">
        <v>1148</v>
      </c>
      <c r="F54" s="146" t="s">
        <v>1129</v>
      </c>
      <c r="G54" s="146" t="s">
        <v>1130</v>
      </c>
      <c r="H54" s="146" t="s">
        <v>13</v>
      </c>
      <c r="I54" s="146" t="s">
        <v>1141</v>
      </c>
      <c r="J54" s="146" t="s">
        <v>149</v>
      </c>
      <c r="K54" s="146" t="s">
        <v>1142</v>
      </c>
      <c r="L54" s="146" t="s">
        <v>1133</v>
      </c>
      <c r="M54" s="146" t="s">
        <v>1143</v>
      </c>
      <c r="N54" s="147" t="s">
        <v>153</v>
      </c>
      <c r="O54" s="147" t="s">
        <v>153</v>
      </c>
      <c r="P54" s="147" t="s">
        <v>153</v>
      </c>
      <c r="Q54" s="156">
        <v>50</v>
      </c>
      <c r="R54" s="156">
        <v>343</v>
      </c>
      <c r="S54" s="149">
        <v>0.92</v>
      </c>
    </row>
    <row r="55" spans="1:19" s="143" customFormat="1" ht="293.25" customHeight="1">
      <c r="A55" s="144">
        <v>5</v>
      </c>
      <c r="B55" s="145" t="s">
        <v>1144</v>
      </c>
      <c r="C55" s="146" t="s">
        <v>1145</v>
      </c>
      <c r="D55" s="146" t="s">
        <v>1146</v>
      </c>
      <c r="E55" s="146" t="s">
        <v>1149</v>
      </c>
      <c r="F55" s="146" t="s">
        <v>1129</v>
      </c>
      <c r="G55" s="146" t="s">
        <v>1130</v>
      </c>
      <c r="H55" s="146" t="s">
        <v>13</v>
      </c>
      <c r="I55" s="146" t="s">
        <v>1131</v>
      </c>
      <c r="J55" s="146" t="s">
        <v>149</v>
      </c>
      <c r="K55" s="146" t="s">
        <v>1132</v>
      </c>
      <c r="L55" s="146" t="s">
        <v>1133</v>
      </c>
      <c r="M55" s="146" t="s">
        <v>1134</v>
      </c>
      <c r="N55" s="147" t="s">
        <v>153</v>
      </c>
      <c r="O55" s="147" t="s">
        <v>153</v>
      </c>
      <c r="P55" s="147" t="s">
        <v>153</v>
      </c>
      <c r="Q55" s="168">
        <v>80</v>
      </c>
      <c r="R55" s="168">
        <v>312</v>
      </c>
      <c r="S55" s="149">
        <v>0.95</v>
      </c>
    </row>
    <row r="56" spans="1:19" s="143" customFormat="1" ht="31.5" customHeight="1">
      <c r="A56" s="308" t="s">
        <v>1153</v>
      </c>
      <c r="B56" s="309"/>
      <c r="C56" s="309"/>
      <c r="D56" s="309"/>
      <c r="E56" s="309"/>
      <c r="F56" s="309"/>
      <c r="G56" s="309"/>
      <c r="H56" s="309"/>
      <c r="I56" s="309"/>
      <c r="J56" s="309"/>
      <c r="K56" s="309"/>
      <c r="L56" s="309"/>
      <c r="M56" s="309"/>
      <c r="N56" s="309"/>
      <c r="O56" s="309"/>
      <c r="P56" s="309"/>
      <c r="Q56" s="309"/>
      <c r="R56" s="309"/>
      <c r="S56" s="310"/>
    </row>
    <row r="57" spans="1:19" s="143" customFormat="1" ht="260.25" customHeight="1">
      <c r="A57" s="45">
        <v>1</v>
      </c>
      <c r="B57" s="116" t="s">
        <v>1154</v>
      </c>
      <c r="C57" s="66" t="s">
        <v>1155</v>
      </c>
      <c r="D57" s="66" t="s">
        <v>1156</v>
      </c>
      <c r="E57" s="66" t="s">
        <v>1157</v>
      </c>
      <c r="F57" s="66" t="s">
        <v>1158</v>
      </c>
      <c r="G57" s="66" t="s">
        <v>206</v>
      </c>
      <c r="H57" s="66" t="s">
        <v>1159</v>
      </c>
      <c r="I57" s="66" t="s">
        <v>207</v>
      </c>
      <c r="J57" s="66" t="s">
        <v>14</v>
      </c>
      <c r="K57" s="66" t="s">
        <v>1160</v>
      </c>
      <c r="L57" s="66" t="s">
        <v>1161</v>
      </c>
      <c r="M57" s="66" t="s">
        <v>1162</v>
      </c>
      <c r="N57" s="47" t="s">
        <v>18</v>
      </c>
      <c r="O57" s="47" t="s">
        <v>1163</v>
      </c>
      <c r="P57" s="47" t="s">
        <v>18</v>
      </c>
      <c r="Q57" s="162">
        <v>90</v>
      </c>
      <c r="R57" s="37">
        <v>646</v>
      </c>
      <c r="S57" s="173">
        <v>0.97</v>
      </c>
    </row>
    <row r="58" spans="1:19" s="143" customFormat="1" ht="293.25" customHeight="1">
      <c r="A58" s="45">
        <v>2</v>
      </c>
      <c r="B58" s="116" t="s">
        <v>1164</v>
      </c>
      <c r="C58" s="66" t="s">
        <v>1165</v>
      </c>
      <c r="D58" s="66" t="s">
        <v>1166</v>
      </c>
      <c r="E58" s="66" t="s">
        <v>1167</v>
      </c>
      <c r="F58" s="66" t="s">
        <v>1168</v>
      </c>
      <c r="G58" s="66" t="s">
        <v>1169</v>
      </c>
      <c r="H58" s="66" t="s">
        <v>1170</v>
      </c>
      <c r="I58" s="66" t="s">
        <v>1171</v>
      </c>
      <c r="J58" s="66" t="s">
        <v>1172</v>
      </c>
      <c r="K58" s="66" t="s">
        <v>1160</v>
      </c>
      <c r="L58" s="66" t="s">
        <v>1173</v>
      </c>
      <c r="M58" s="66" t="s">
        <v>1162</v>
      </c>
      <c r="N58" s="47" t="s">
        <v>18</v>
      </c>
      <c r="O58" s="47" t="s">
        <v>1163</v>
      </c>
      <c r="P58" s="47" t="s">
        <v>18</v>
      </c>
      <c r="Q58" s="162">
        <v>96</v>
      </c>
      <c r="R58" s="37">
        <v>1357</v>
      </c>
      <c r="S58" s="173">
        <v>0.98</v>
      </c>
    </row>
    <row r="59" spans="1:19" s="143" customFormat="1" ht="383.25" customHeight="1">
      <c r="A59" s="45">
        <v>3</v>
      </c>
      <c r="B59" s="116" t="s">
        <v>1174</v>
      </c>
      <c r="C59" s="66" t="s">
        <v>1175</v>
      </c>
      <c r="D59" s="66" t="s">
        <v>1176</v>
      </c>
      <c r="E59" s="66" t="s">
        <v>1177</v>
      </c>
      <c r="F59" s="66" t="s">
        <v>1178</v>
      </c>
      <c r="G59" s="66" t="s">
        <v>1179</v>
      </c>
      <c r="H59" s="66" t="s">
        <v>1180</v>
      </c>
      <c r="I59" s="66" t="s">
        <v>1181</v>
      </c>
      <c r="J59" s="66" t="s">
        <v>1182</v>
      </c>
      <c r="K59" s="66" t="s">
        <v>1160</v>
      </c>
      <c r="L59" s="66" t="s">
        <v>1161</v>
      </c>
      <c r="M59" s="66" t="s">
        <v>1162</v>
      </c>
      <c r="N59" s="47" t="s">
        <v>18</v>
      </c>
      <c r="O59" s="47" t="s">
        <v>1163</v>
      </c>
      <c r="P59" s="47" t="s">
        <v>18</v>
      </c>
      <c r="Q59" s="162">
        <v>9</v>
      </c>
      <c r="R59" s="37">
        <v>50</v>
      </c>
      <c r="S59" s="173">
        <v>0.95</v>
      </c>
    </row>
    <row r="60" spans="1:20" s="23" customFormat="1" ht="25.5" customHeight="1">
      <c r="A60" s="289" t="s">
        <v>208</v>
      </c>
      <c r="B60" s="289"/>
      <c r="C60" s="289"/>
      <c r="D60" s="289"/>
      <c r="E60" s="289"/>
      <c r="F60" s="289"/>
      <c r="G60" s="289"/>
      <c r="H60" s="289"/>
      <c r="I60" s="289"/>
      <c r="J60" s="289"/>
      <c r="K60" s="289"/>
      <c r="L60" s="289"/>
      <c r="M60" s="289"/>
      <c r="N60" s="289"/>
      <c r="O60" s="289"/>
      <c r="P60" s="289"/>
      <c r="Q60" s="289"/>
      <c r="R60" s="289"/>
      <c r="S60" s="289"/>
      <c r="T60" s="285"/>
    </row>
    <row r="61" spans="1:19" s="7" customFormat="1" ht="258.75" customHeight="1">
      <c r="A61" s="169" t="s">
        <v>77</v>
      </c>
      <c r="B61" s="124" t="s">
        <v>1027</v>
      </c>
      <c r="C61" s="78" t="s">
        <v>1028</v>
      </c>
      <c r="D61" s="78" t="s">
        <v>1029</v>
      </c>
      <c r="E61" s="78" t="s">
        <v>1030</v>
      </c>
      <c r="F61" s="78" t="s">
        <v>1031</v>
      </c>
      <c r="G61" s="78" t="s">
        <v>209</v>
      </c>
      <c r="H61" s="78" t="s">
        <v>13</v>
      </c>
      <c r="I61" s="78" t="s">
        <v>1032</v>
      </c>
      <c r="J61" s="78" t="s">
        <v>14</v>
      </c>
      <c r="K61" s="78" t="s">
        <v>1033</v>
      </c>
      <c r="L61" s="78" t="s">
        <v>1034</v>
      </c>
      <c r="M61" s="78" t="s">
        <v>1035</v>
      </c>
      <c r="N61" s="99" t="s">
        <v>211</v>
      </c>
      <c r="O61" s="170" t="s">
        <v>1150</v>
      </c>
      <c r="P61" s="79" t="s">
        <v>1150</v>
      </c>
      <c r="Q61" s="125">
        <v>411</v>
      </c>
      <c r="R61" s="126">
        <v>6227</v>
      </c>
      <c r="S61" s="287">
        <v>1</v>
      </c>
    </row>
    <row r="62" spans="1:19" s="7" customFormat="1" ht="258.75" customHeight="1">
      <c r="A62" s="45" t="s">
        <v>137</v>
      </c>
      <c r="B62" s="128" t="s">
        <v>900</v>
      </c>
      <c r="C62" s="66" t="s">
        <v>1036</v>
      </c>
      <c r="D62" s="66" t="s">
        <v>1037</v>
      </c>
      <c r="E62" s="66" t="s">
        <v>1151</v>
      </c>
      <c r="F62" s="66" t="s">
        <v>212</v>
      </c>
      <c r="G62" s="66" t="s">
        <v>209</v>
      </c>
      <c r="H62" s="66" t="s">
        <v>13</v>
      </c>
      <c r="I62" s="66" t="s">
        <v>210</v>
      </c>
      <c r="J62" s="66" t="s">
        <v>14</v>
      </c>
      <c r="K62" s="66" t="s">
        <v>1038</v>
      </c>
      <c r="L62" s="66" t="s">
        <v>213</v>
      </c>
      <c r="M62" s="66" t="s">
        <v>214</v>
      </c>
      <c r="N62" s="47" t="s">
        <v>211</v>
      </c>
      <c r="O62" s="171" t="s">
        <v>1150</v>
      </c>
      <c r="P62" s="67" t="s">
        <v>1150</v>
      </c>
      <c r="Q62" s="129">
        <v>205</v>
      </c>
      <c r="R62" s="126" t="s">
        <v>1039</v>
      </c>
      <c r="S62" s="288">
        <v>1</v>
      </c>
    </row>
    <row r="63" spans="1:19" s="7" customFormat="1" ht="258.75" customHeight="1">
      <c r="A63" s="45" t="s">
        <v>267</v>
      </c>
      <c r="B63" s="128" t="s">
        <v>218</v>
      </c>
      <c r="C63" s="66" t="s">
        <v>219</v>
      </c>
      <c r="D63" s="66" t="s">
        <v>1040</v>
      </c>
      <c r="E63" s="66" t="s">
        <v>1041</v>
      </c>
      <c r="F63" s="66" t="s">
        <v>220</v>
      </c>
      <c r="G63" s="47" t="s">
        <v>1042</v>
      </c>
      <c r="H63" s="66" t="s">
        <v>13</v>
      </c>
      <c r="I63" s="66" t="s">
        <v>102</v>
      </c>
      <c r="J63" s="66" t="s">
        <v>221</v>
      </c>
      <c r="K63" s="66" t="s">
        <v>1043</v>
      </c>
      <c r="L63" s="66" t="s">
        <v>213</v>
      </c>
      <c r="M63" s="66"/>
      <c r="N63" s="47" t="s">
        <v>211</v>
      </c>
      <c r="O63" s="47" t="s">
        <v>217</v>
      </c>
      <c r="P63" s="66" t="s">
        <v>217</v>
      </c>
      <c r="Q63" s="130">
        <v>1263</v>
      </c>
      <c r="R63" s="126" t="s">
        <v>1044</v>
      </c>
      <c r="S63" s="288">
        <v>1</v>
      </c>
    </row>
    <row r="64" spans="1:19" s="7" customFormat="1" ht="258.75" customHeight="1">
      <c r="A64" s="45" t="s">
        <v>273</v>
      </c>
      <c r="B64" s="128" t="s">
        <v>1045</v>
      </c>
      <c r="C64" s="66" t="s">
        <v>1046</v>
      </c>
      <c r="D64" s="66" t="s">
        <v>1047</v>
      </c>
      <c r="E64" s="66" t="s">
        <v>1048</v>
      </c>
      <c r="F64" s="66" t="s">
        <v>1049</v>
      </c>
      <c r="G64" s="47" t="s">
        <v>1050</v>
      </c>
      <c r="H64" s="66" t="s">
        <v>13</v>
      </c>
      <c r="I64" s="66" t="s">
        <v>102</v>
      </c>
      <c r="J64" s="66" t="s">
        <v>1051</v>
      </c>
      <c r="K64" s="66" t="s">
        <v>1052</v>
      </c>
      <c r="L64" s="66" t="s">
        <v>213</v>
      </c>
      <c r="M64" s="66" t="s">
        <v>214</v>
      </c>
      <c r="N64" s="47" t="s">
        <v>211</v>
      </c>
      <c r="O64" s="47" t="s">
        <v>217</v>
      </c>
      <c r="P64" s="66" t="s">
        <v>217</v>
      </c>
      <c r="Q64" s="129">
        <v>0</v>
      </c>
      <c r="R64" s="130">
        <v>29</v>
      </c>
      <c r="S64" s="288">
        <v>1</v>
      </c>
    </row>
    <row r="65" spans="1:19" s="7" customFormat="1" ht="258.75" customHeight="1">
      <c r="A65" s="45" t="s">
        <v>283</v>
      </c>
      <c r="B65" s="128" t="s">
        <v>1053</v>
      </c>
      <c r="C65" s="66" t="s">
        <v>1054</v>
      </c>
      <c r="D65" s="66" t="s">
        <v>1055</v>
      </c>
      <c r="E65" s="66" t="s">
        <v>1056</v>
      </c>
      <c r="F65" s="66" t="s">
        <v>1057</v>
      </c>
      <c r="G65" s="66" t="s">
        <v>1050</v>
      </c>
      <c r="H65" s="66" t="s">
        <v>901</v>
      </c>
      <c r="I65" s="66" t="s">
        <v>102</v>
      </c>
      <c r="J65" s="66" t="s">
        <v>215</v>
      </c>
      <c r="K65" s="66" t="s">
        <v>216</v>
      </c>
      <c r="L65" s="66" t="s">
        <v>213</v>
      </c>
      <c r="M65" s="66" t="s">
        <v>214</v>
      </c>
      <c r="N65" s="47" t="s">
        <v>211</v>
      </c>
      <c r="O65" s="47" t="s">
        <v>217</v>
      </c>
      <c r="P65" s="47" t="s">
        <v>217</v>
      </c>
      <c r="Q65" s="131" t="s">
        <v>1058</v>
      </c>
      <c r="R65" s="129">
        <v>10399</v>
      </c>
      <c r="S65" s="69">
        <v>1</v>
      </c>
    </row>
    <row r="66" spans="1:19" s="7" customFormat="1" ht="258.75" customHeight="1">
      <c r="A66" s="127">
        <v>6</v>
      </c>
      <c r="B66" s="128" t="s">
        <v>222</v>
      </c>
      <c r="C66" s="128" t="s">
        <v>1152</v>
      </c>
      <c r="D66" s="128" t="s">
        <v>1059</v>
      </c>
      <c r="E66" s="128" t="s">
        <v>223</v>
      </c>
      <c r="F66" s="128" t="s">
        <v>1060</v>
      </c>
      <c r="G66" s="128" t="s">
        <v>209</v>
      </c>
      <c r="H66" s="128" t="s">
        <v>13</v>
      </c>
      <c r="I66" s="128" t="s">
        <v>224</v>
      </c>
      <c r="J66" s="127" t="s">
        <v>225</v>
      </c>
      <c r="K66" s="128" t="s">
        <v>226</v>
      </c>
      <c r="L66" s="128" t="s">
        <v>227</v>
      </c>
      <c r="M66" s="128" t="s">
        <v>228</v>
      </c>
      <c r="N66" s="127" t="s">
        <v>18</v>
      </c>
      <c r="O66" s="127" t="s">
        <v>217</v>
      </c>
      <c r="P66" s="128" t="s">
        <v>217</v>
      </c>
      <c r="Q66" s="133">
        <v>5</v>
      </c>
      <c r="R66" s="127">
        <v>6</v>
      </c>
      <c r="S66" s="132">
        <v>1</v>
      </c>
    </row>
    <row r="67" spans="1:19" s="7" customFormat="1" ht="258.75" customHeight="1">
      <c r="A67" s="127">
        <v>7</v>
      </c>
      <c r="B67" s="134" t="s">
        <v>1061</v>
      </c>
      <c r="C67" s="134" t="s">
        <v>1062</v>
      </c>
      <c r="D67" s="134" t="s">
        <v>1063</v>
      </c>
      <c r="E67" s="134" t="s">
        <v>1064</v>
      </c>
      <c r="F67" s="134" t="s">
        <v>1065</v>
      </c>
      <c r="G67" s="134" t="s">
        <v>902</v>
      </c>
      <c r="H67" s="134" t="s">
        <v>1066</v>
      </c>
      <c r="I67" s="134" t="s">
        <v>229</v>
      </c>
      <c r="J67" s="134" t="s">
        <v>14</v>
      </c>
      <c r="K67" s="134" t="s">
        <v>230</v>
      </c>
      <c r="L67" s="128" t="s">
        <v>231</v>
      </c>
      <c r="M67" s="134" t="s">
        <v>903</v>
      </c>
      <c r="N67" s="127" t="s">
        <v>18</v>
      </c>
      <c r="O67" s="127" t="s">
        <v>88</v>
      </c>
      <c r="P67" s="128" t="s">
        <v>88</v>
      </c>
      <c r="Q67" s="135">
        <v>19</v>
      </c>
      <c r="R67" s="127">
        <v>50</v>
      </c>
      <c r="S67" s="132">
        <v>1</v>
      </c>
    </row>
    <row r="68" spans="1:19" s="7" customFormat="1" ht="258.75" customHeight="1">
      <c r="A68" s="127">
        <v>8</v>
      </c>
      <c r="B68" s="128" t="s">
        <v>232</v>
      </c>
      <c r="C68" s="128" t="s">
        <v>233</v>
      </c>
      <c r="D68" s="134" t="s">
        <v>234</v>
      </c>
      <c r="E68" s="134" t="s">
        <v>235</v>
      </c>
      <c r="F68" s="134" t="s">
        <v>236</v>
      </c>
      <c r="G68" s="134" t="s">
        <v>209</v>
      </c>
      <c r="H68" s="134" t="s">
        <v>237</v>
      </c>
      <c r="I68" s="134" t="s">
        <v>238</v>
      </c>
      <c r="J68" s="134" t="s">
        <v>14</v>
      </c>
      <c r="K68" s="134" t="s">
        <v>239</v>
      </c>
      <c r="L68" s="128" t="s">
        <v>240</v>
      </c>
      <c r="M68" s="134" t="s">
        <v>904</v>
      </c>
      <c r="N68" s="127" t="s">
        <v>18</v>
      </c>
      <c r="O68" s="127" t="s">
        <v>88</v>
      </c>
      <c r="P68" s="128" t="s">
        <v>88</v>
      </c>
      <c r="Q68" s="136">
        <v>20</v>
      </c>
      <c r="R68" s="127">
        <v>20</v>
      </c>
      <c r="S68" s="132">
        <v>1</v>
      </c>
    </row>
    <row r="69" spans="1:19" s="7" customFormat="1" ht="258.75" customHeight="1">
      <c r="A69" s="137">
        <v>9</v>
      </c>
      <c r="B69" s="138" t="s">
        <v>241</v>
      </c>
      <c r="C69" s="138" t="s">
        <v>242</v>
      </c>
      <c r="D69" s="138" t="s">
        <v>243</v>
      </c>
      <c r="E69" s="138" t="s">
        <v>244</v>
      </c>
      <c r="F69" s="138" t="s">
        <v>245</v>
      </c>
      <c r="G69" s="138" t="s">
        <v>209</v>
      </c>
      <c r="H69" s="138" t="s">
        <v>246</v>
      </c>
      <c r="I69" s="138" t="s">
        <v>247</v>
      </c>
      <c r="J69" s="138" t="s">
        <v>14</v>
      </c>
      <c r="K69" s="138" t="s">
        <v>905</v>
      </c>
      <c r="L69" s="139" t="s">
        <v>240</v>
      </c>
      <c r="M69" s="138" t="s">
        <v>248</v>
      </c>
      <c r="N69" s="140" t="s">
        <v>52</v>
      </c>
      <c r="O69" s="140" t="s">
        <v>52</v>
      </c>
      <c r="P69" s="139" t="s">
        <v>52</v>
      </c>
      <c r="Q69" s="141">
        <v>3</v>
      </c>
      <c r="R69" s="140">
        <v>15</v>
      </c>
      <c r="S69" s="142">
        <v>1</v>
      </c>
    </row>
    <row r="70" spans="1:19" s="22" customFormat="1" ht="25.5" customHeight="1">
      <c r="A70" s="289" t="s">
        <v>249</v>
      </c>
      <c r="B70" s="289"/>
      <c r="C70" s="289"/>
      <c r="D70" s="289"/>
      <c r="E70" s="289"/>
      <c r="F70" s="289"/>
      <c r="G70" s="289"/>
      <c r="H70" s="289"/>
      <c r="I70" s="289"/>
      <c r="J70" s="289"/>
      <c r="K70" s="289"/>
      <c r="L70" s="289"/>
      <c r="M70" s="289"/>
      <c r="N70" s="289"/>
      <c r="O70" s="289"/>
      <c r="P70" s="289"/>
      <c r="Q70" s="289"/>
      <c r="R70" s="289"/>
      <c r="S70" s="289"/>
    </row>
    <row r="71" spans="1:19" s="7" customFormat="1" ht="127.5" customHeight="1">
      <c r="A71" s="45" t="s">
        <v>77</v>
      </c>
      <c r="B71" s="111" t="s">
        <v>250</v>
      </c>
      <c r="C71" s="111" t="s">
        <v>251</v>
      </c>
      <c r="D71" s="111" t="s">
        <v>252</v>
      </c>
      <c r="E71" s="111" t="s">
        <v>253</v>
      </c>
      <c r="F71" s="111" t="s">
        <v>254</v>
      </c>
      <c r="G71" s="45" t="s">
        <v>255</v>
      </c>
      <c r="H71" s="45" t="s">
        <v>256</v>
      </c>
      <c r="I71" s="45" t="s">
        <v>257</v>
      </c>
      <c r="J71" s="45" t="s">
        <v>258</v>
      </c>
      <c r="K71" s="45" t="s">
        <v>259</v>
      </c>
      <c r="L71" s="45" t="s">
        <v>260</v>
      </c>
      <c r="M71" s="111" t="s">
        <v>38</v>
      </c>
      <c r="N71" s="45" t="s">
        <v>18</v>
      </c>
      <c r="O71" s="45" t="s">
        <v>18</v>
      </c>
      <c r="P71" s="45" t="s">
        <v>18</v>
      </c>
      <c r="Q71" s="112">
        <v>0</v>
      </c>
      <c r="R71" s="38" t="e">
        <f>Q71+'[1]ENERO 2022'!R67</f>
        <v>#REF!</v>
      </c>
      <c r="S71" s="45"/>
    </row>
    <row r="72" spans="1:19" s="7" customFormat="1" ht="137.25" customHeight="1">
      <c r="A72" s="114">
        <v>2</v>
      </c>
      <c r="B72" s="111" t="s">
        <v>261</v>
      </c>
      <c r="C72" s="111" t="s">
        <v>262</v>
      </c>
      <c r="D72" s="111" t="s">
        <v>252</v>
      </c>
      <c r="E72" s="111" t="s">
        <v>263</v>
      </c>
      <c r="F72" s="111" t="s">
        <v>264</v>
      </c>
      <c r="G72" s="111" t="s">
        <v>265</v>
      </c>
      <c r="H72" s="111" t="s">
        <v>256</v>
      </c>
      <c r="I72" s="115" t="s">
        <v>207</v>
      </c>
      <c r="J72" s="111" t="s">
        <v>258</v>
      </c>
      <c r="K72" s="115" t="s">
        <v>266</v>
      </c>
      <c r="L72" s="116" t="s">
        <v>260</v>
      </c>
      <c r="M72" s="111" t="s">
        <v>38</v>
      </c>
      <c r="N72" s="45" t="s">
        <v>18</v>
      </c>
      <c r="O72" s="45" t="s">
        <v>18</v>
      </c>
      <c r="P72" s="45" t="s">
        <v>18</v>
      </c>
      <c r="Q72" s="38">
        <v>42</v>
      </c>
      <c r="R72" s="38" t="e">
        <f>Q72+'[1]ENERO 2022'!R68</f>
        <v>#REF!</v>
      </c>
      <c r="S72" s="45"/>
    </row>
    <row r="73" spans="1:19" s="7" customFormat="1" ht="113.25" customHeight="1">
      <c r="A73" s="45" t="s">
        <v>267</v>
      </c>
      <c r="B73" s="111" t="s">
        <v>268</v>
      </c>
      <c r="C73" s="111" t="s">
        <v>269</v>
      </c>
      <c r="D73" s="111" t="s">
        <v>270</v>
      </c>
      <c r="E73" s="111" t="s">
        <v>271</v>
      </c>
      <c r="F73" s="111" t="s">
        <v>264</v>
      </c>
      <c r="G73" s="45" t="s">
        <v>265</v>
      </c>
      <c r="H73" s="45" t="s">
        <v>256</v>
      </c>
      <c r="I73" s="45" t="s">
        <v>207</v>
      </c>
      <c r="J73" s="45" t="s">
        <v>258</v>
      </c>
      <c r="K73" s="115" t="s">
        <v>272</v>
      </c>
      <c r="L73" s="116" t="s">
        <v>260</v>
      </c>
      <c r="M73" s="45" t="s">
        <v>38</v>
      </c>
      <c r="N73" s="45" t="s">
        <v>18</v>
      </c>
      <c r="O73" s="45" t="s">
        <v>18</v>
      </c>
      <c r="P73" s="45" t="s">
        <v>18</v>
      </c>
      <c r="Q73" s="38">
        <v>87</v>
      </c>
      <c r="R73" s="38" t="e">
        <f>Q73+'[1]ENERO 2022'!R69</f>
        <v>#REF!</v>
      </c>
      <c r="S73" s="45"/>
    </row>
    <row r="74" spans="1:19" s="7" customFormat="1" ht="114.75" customHeight="1">
      <c r="A74" s="45" t="s">
        <v>273</v>
      </c>
      <c r="B74" s="45" t="s">
        <v>274</v>
      </c>
      <c r="C74" s="45" t="s">
        <v>275</v>
      </c>
      <c r="D74" s="111" t="s">
        <v>276</v>
      </c>
      <c r="E74" s="111" t="s">
        <v>277</v>
      </c>
      <c r="F74" s="111" t="s">
        <v>1023</v>
      </c>
      <c r="G74" s="116" t="s">
        <v>278</v>
      </c>
      <c r="H74" s="45" t="s">
        <v>279</v>
      </c>
      <c r="I74" s="45" t="s">
        <v>280</v>
      </c>
      <c r="J74" s="45" t="s">
        <v>258</v>
      </c>
      <c r="K74" s="115" t="s">
        <v>281</v>
      </c>
      <c r="L74" s="116" t="s">
        <v>282</v>
      </c>
      <c r="M74" s="45" t="s">
        <v>38</v>
      </c>
      <c r="N74" s="45" t="s">
        <v>15</v>
      </c>
      <c r="O74" s="45" t="s">
        <v>18</v>
      </c>
      <c r="P74" s="45" t="s">
        <v>18</v>
      </c>
      <c r="Q74" s="117">
        <v>2859</v>
      </c>
      <c r="R74" s="38" t="e">
        <f>Q74+'[1]ENERO 2022'!R70</f>
        <v>#REF!</v>
      </c>
      <c r="S74" s="45"/>
    </row>
    <row r="75" spans="1:19" s="7" customFormat="1" ht="115.5" customHeight="1">
      <c r="A75" s="45" t="s">
        <v>283</v>
      </c>
      <c r="B75" s="45" t="s">
        <v>284</v>
      </c>
      <c r="C75" s="111" t="s">
        <v>285</v>
      </c>
      <c r="D75" s="111" t="s">
        <v>286</v>
      </c>
      <c r="E75" s="111" t="s">
        <v>287</v>
      </c>
      <c r="F75" s="111" t="s">
        <v>1024</v>
      </c>
      <c r="G75" s="45" t="s">
        <v>278</v>
      </c>
      <c r="H75" s="45" t="s">
        <v>288</v>
      </c>
      <c r="I75" s="116" t="s">
        <v>289</v>
      </c>
      <c r="J75" s="116" t="s">
        <v>258</v>
      </c>
      <c r="K75" s="115" t="s">
        <v>281</v>
      </c>
      <c r="L75" s="116" t="s">
        <v>282</v>
      </c>
      <c r="M75" s="45" t="s">
        <v>38</v>
      </c>
      <c r="N75" s="45" t="s">
        <v>15</v>
      </c>
      <c r="O75" s="45" t="s">
        <v>18</v>
      </c>
      <c r="P75" s="118" t="s">
        <v>18</v>
      </c>
      <c r="Q75" s="40">
        <v>533</v>
      </c>
      <c r="R75" s="38" t="e">
        <f>Q75+'[1]ENERO 2022'!R71</f>
        <v>#REF!</v>
      </c>
      <c r="S75" s="45"/>
    </row>
    <row r="76" spans="1:19" s="7" customFormat="1" ht="123.75" customHeight="1">
      <c r="A76" s="45" t="s">
        <v>290</v>
      </c>
      <c r="B76" s="45" t="s">
        <v>291</v>
      </c>
      <c r="C76" s="111" t="s">
        <v>292</v>
      </c>
      <c r="D76" s="111" t="s">
        <v>293</v>
      </c>
      <c r="E76" s="111" t="s">
        <v>271</v>
      </c>
      <c r="F76" s="111" t="s">
        <v>264</v>
      </c>
      <c r="G76" s="111" t="s">
        <v>294</v>
      </c>
      <c r="H76" s="111" t="s">
        <v>295</v>
      </c>
      <c r="I76" s="111" t="s">
        <v>207</v>
      </c>
      <c r="J76" s="111" t="s">
        <v>258</v>
      </c>
      <c r="K76" s="115" t="s">
        <v>272</v>
      </c>
      <c r="L76" s="116" t="s">
        <v>260</v>
      </c>
      <c r="M76" s="45" t="s">
        <v>38</v>
      </c>
      <c r="N76" s="45" t="s">
        <v>18</v>
      </c>
      <c r="O76" s="45" t="s">
        <v>18</v>
      </c>
      <c r="P76" s="45" t="s">
        <v>18</v>
      </c>
      <c r="Q76" s="38">
        <v>6</v>
      </c>
      <c r="R76" s="38" t="e">
        <f>Q76+'[1]ENERO 2022'!R72</f>
        <v>#REF!</v>
      </c>
      <c r="S76" s="45"/>
    </row>
    <row r="77" spans="1:19" s="7" customFormat="1" ht="109.5" customHeight="1">
      <c r="A77" s="114">
        <v>7</v>
      </c>
      <c r="B77" s="45" t="s">
        <v>296</v>
      </c>
      <c r="C77" s="111" t="s">
        <v>297</v>
      </c>
      <c r="D77" s="111" t="s">
        <v>298</v>
      </c>
      <c r="E77" s="111" t="s">
        <v>299</v>
      </c>
      <c r="F77" s="111" t="s">
        <v>300</v>
      </c>
      <c r="G77" s="115" t="s">
        <v>128</v>
      </c>
      <c r="H77" s="111" t="s">
        <v>301</v>
      </c>
      <c r="I77" s="45">
        <v>0.1</v>
      </c>
      <c r="J77" s="111" t="s">
        <v>258</v>
      </c>
      <c r="K77" s="111" t="s">
        <v>302</v>
      </c>
      <c r="L77" s="116" t="s">
        <v>303</v>
      </c>
      <c r="M77" s="45" t="s">
        <v>38</v>
      </c>
      <c r="N77" s="45" t="s">
        <v>18</v>
      </c>
      <c r="O77" s="45" t="s">
        <v>18</v>
      </c>
      <c r="P77" s="45" t="s">
        <v>18</v>
      </c>
      <c r="Q77" s="119">
        <v>2575.92</v>
      </c>
      <c r="R77" s="120">
        <f>Q77*I77</f>
        <v>257.59200000000004</v>
      </c>
      <c r="S77" s="45"/>
    </row>
    <row r="78" spans="1:19" s="7" customFormat="1" ht="120.75" customHeight="1">
      <c r="A78" s="45" t="s">
        <v>304</v>
      </c>
      <c r="B78" s="116" t="s">
        <v>305</v>
      </c>
      <c r="C78" s="111" t="s">
        <v>306</v>
      </c>
      <c r="D78" s="111" t="s">
        <v>307</v>
      </c>
      <c r="E78" s="111" t="s">
        <v>271</v>
      </c>
      <c r="F78" s="111" t="s">
        <v>264</v>
      </c>
      <c r="G78" s="111" t="s">
        <v>294</v>
      </c>
      <c r="H78" s="111" t="s">
        <v>256</v>
      </c>
      <c r="I78" s="111" t="s">
        <v>207</v>
      </c>
      <c r="J78" s="111" t="s">
        <v>258</v>
      </c>
      <c r="K78" s="115" t="s">
        <v>308</v>
      </c>
      <c r="L78" s="116" t="s">
        <v>309</v>
      </c>
      <c r="M78" s="45" t="s">
        <v>38</v>
      </c>
      <c r="N78" s="45" t="s">
        <v>18</v>
      </c>
      <c r="O78" s="45" t="s">
        <v>18</v>
      </c>
      <c r="P78" s="45" t="s">
        <v>18</v>
      </c>
      <c r="Q78" s="38">
        <v>241</v>
      </c>
      <c r="R78" s="38">
        <f>Q78</f>
        <v>241</v>
      </c>
      <c r="S78" s="45"/>
    </row>
    <row r="79" spans="1:19" s="7" customFormat="1" ht="102" customHeight="1">
      <c r="A79" s="45" t="s">
        <v>310</v>
      </c>
      <c r="B79" s="45" t="s">
        <v>311</v>
      </c>
      <c r="C79" s="45" t="s">
        <v>1025</v>
      </c>
      <c r="D79" s="45" t="s">
        <v>312</v>
      </c>
      <c r="E79" s="45" t="s">
        <v>313</v>
      </c>
      <c r="F79" s="111" t="s">
        <v>314</v>
      </c>
      <c r="G79" s="45" t="s">
        <v>294</v>
      </c>
      <c r="H79" s="45" t="s">
        <v>145</v>
      </c>
      <c r="I79" s="45" t="s">
        <v>207</v>
      </c>
      <c r="J79" s="45" t="s">
        <v>258</v>
      </c>
      <c r="K79" s="45" t="s">
        <v>315</v>
      </c>
      <c r="L79" s="116" t="s">
        <v>260</v>
      </c>
      <c r="M79" s="45" t="s">
        <v>38</v>
      </c>
      <c r="N79" s="45" t="s">
        <v>18</v>
      </c>
      <c r="O79" s="45" t="s">
        <v>18</v>
      </c>
      <c r="P79" s="45" t="s">
        <v>18</v>
      </c>
      <c r="Q79" s="112">
        <v>6</v>
      </c>
      <c r="R79" s="38" t="e">
        <f>Q79+'[1]ENERO 2022'!R75</f>
        <v>#REF!</v>
      </c>
      <c r="S79" s="45"/>
    </row>
    <row r="80" spans="1:19" s="7" customFormat="1" ht="118.5" customHeight="1">
      <c r="A80" s="45" t="s">
        <v>316</v>
      </c>
      <c r="B80" s="111" t="s">
        <v>317</v>
      </c>
      <c r="C80" s="111" t="s">
        <v>318</v>
      </c>
      <c r="D80" s="111" t="s">
        <v>270</v>
      </c>
      <c r="E80" s="111" t="s">
        <v>271</v>
      </c>
      <c r="F80" s="111" t="s">
        <v>264</v>
      </c>
      <c r="G80" s="111" t="s">
        <v>294</v>
      </c>
      <c r="H80" s="121" t="s">
        <v>256</v>
      </c>
      <c r="I80" s="111" t="s">
        <v>207</v>
      </c>
      <c r="J80" s="111" t="s">
        <v>258</v>
      </c>
      <c r="K80" s="115" t="s">
        <v>272</v>
      </c>
      <c r="L80" s="116" t="s">
        <v>260</v>
      </c>
      <c r="M80" s="45" t="s">
        <v>38</v>
      </c>
      <c r="N80" s="45" t="s">
        <v>18</v>
      </c>
      <c r="O80" s="45" t="s">
        <v>18</v>
      </c>
      <c r="P80" s="45" t="s">
        <v>18</v>
      </c>
      <c r="Q80" s="38">
        <v>0</v>
      </c>
      <c r="R80" s="38" t="e">
        <f>Q80+'[1]ENERO 2022'!R76</f>
        <v>#REF!</v>
      </c>
      <c r="S80" s="45"/>
    </row>
    <row r="81" spans="1:19" s="7" customFormat="1" ht="111.75" customHeight="1">
      <c r="A81" s="45" t="s">
        <v>319</v>
      </c>
      <c r="B81" s="116" t="s">
        <v>320</v>
      </c>
      <c r="C81" s="111" t="s">
        <v>321</v>
      </c>
      <c r="D81" s="121" t="s">
        <v>307</v>
      </c>
      <c r="E81" s="111" t="s">
        <v>271</v>
      </c>
      <c r="F81" s="111" t="s">
        <v>264</v>
      </c>
      <c r="G81" s="111" t="s">
        <v>294</v>
      </c>
      <c r="H81" s="121" t="s">
        <v>256</v>
      </c>
      <c r="I81" s="111" t="s">
        <v>207</v>
      </c>
      <c r="J81" s="111" t="s">
        <v>258</v>
      </c>
      <c r="K81" s="115" t="s">
        <v>272</v>
      </c>
      <c r="L81" s="122" t="s">
        <v>260</v>
      </c>
      <c r="M81" s="45" t="s">
        <v>38</v>
      </c>
      <c r="N81" s="45" t="s">
        <v>18</v>
      </c>
      <c r="O81" s="45" t="s">
        <v>18</v>
      </c>
      <c r="P81" s="45" t="s">
        <v>18</v>
      </c>
      <c r="Q81" s="112">
        <v>80</v>
      </c>
      <c r="R81" s="38">
        <f>Q81</f>
        <v>80</v>
      </c>
      <c r="S81" s="45"/>
    </row>
    <row r="82" spans="1:19" s="7" customFormat="1" ht="120.75" customHeight="1">
      <c r="A82" s="45" t="s">
        <v>322</v>
      </c>
      <c r="B82" s="116" t="s">
        <v>323</v>
      </c>
      <c r="C82" s="111" t="s">
        <v>324</v>
      </c>
      <c r="D82" s="121" t="s">
        <v>325</v>
      </c>
      <c r="E82" s="111" t="s">
        <v>326</v>
      </c>
      <c r="F82" s="111" t="s">
        <v>264</v>
      </c>
      <c r="G82" s="111" t="s">
        <v>294</v>
      </c>
      <c r="H82" s="121" t="s">
        <v>256</v>
      </c>
      <c r="I82" s="111" t="s">
        <v>207</v>
      </c>
      <c r="J82" s="111" t="s">
        <v>258</v>
      </c>
      <c r="K82" s="115" t="s">
        <v>272</v>
      </c>
      <c r="L82" s="122" t="s">
        <v>260</v>
      </c>
      <c r="M82" s="45" t="s">
        <v>38</v>
      </c>
      <c r="N82" s="45" t="s">
        <v>18</v>
      </c>
      <c r="O82" s="45" t="s">
        <v>18</v>
      </c>
      <c r="P82" s="45" t="s">
        <v>18</v>
      </c>
      <c r="Q82" s="38">
        <v>2</v>
      </c>
      <c r="R82" s="38" t="e">
        <f>Q82+'[1]ENERO 2022'!R78</f>
        <v>#REF!</v>
      </c>
      <c r="S82" s="45"/>
    </row>
    <row r="83" spans="1:19" s="7" customFormat="1" ht="114.75" customHeight="1">
      <c r="A83" s="45" t="s">
        <v>327</v>
      </c>
      <c r="B83" s="116" t="s">
        <v>328</v>
      </c>
      <c r="C83" s="111" t="s">
        <v>329</v>
      </c>
      <c r="D83" s="111" t="s">
        <v>330</v>
      </c>
      <c r="E83" s="111" t="s">
        <v>1026</v>
      </c>
      <c r="F83" s="111" t="s">
        <v>332</v>
      </c>
      <c r="G83" s="111" t="s">
        <v>294</v>
      </c>
      <c r="H83" s="111" t="s">
        <v>145</v>
      </c>
      <c r="I83" s="111" t="s">
        <v>145</v>
      </c>
      <c r="J83" s="111" t="s">
        <v>258</v>
      </c>
      <c r="K83" s="115" t="s">
        <v>333</v>
      </c>
      <c r="L83" s="116" t="s">
        <v>260</v>
      </c>
      <c r="M83" s="45" t="s">
        <v>61</v>
      </c>
      <c r="N83" s="45" t="s">
        <v>18</v>
      </c>
      <c r="O83" s="45" t="s">
        <v>18</v>
      </c>
      <c r="P83" s="45" t="s">
        <v>18</v>
      </c>
      <c r="Q83" s="112">
        <v>40</v>
      </c>
      <c r="R83" s="38">
        <v>7572</v>
      </c>
      <c r="S83" s="45"/>
    </row>
    <row r="84" spans="1:19" s="7" customFormat="1" ht="111" customHeight="1">
      <c r="A84" s="45" t="s">
        <v>334</v>
      </c>
      <c r="B84" s="116" t="s">
        <v>335</v>
      </c>
      <c r="C84" s="116" t="s">
        <v>336</v>
      </c>
      <c r="D84" s="111" t="s">
        <v>337</v>
      </c>
      <c r="E84" s="111" t="s">
        <v>338</v>
      </c>
      <c r="F84" s="111" t="s">
        <v>339</v>
      </c>
      <c r="G84" s="111" t="s">
        <v>340</v>
      </c>
      <c r="H84" s="123" t="s">
        <v>145</v>
      </c>
      <c r="I84" s="111" t="s">
        <v>341</v>
      </c>
      <c r="J84" s="111" t="s">
        <v>258</v>
      </c>
      <c r="K84" s="115" t="s">
        <v>342</v>
      </c>
      <c r="L84" s="116" t="s">
        <v>260</v>
      </c>
      <c r="M84" s="45" t="s">
        <v>38</v>
      </c>
      <c r="N84" s="45" t="s">
        <v>18</v>
      </c>
      <c r="O84" s="45" t="s">
        <v>18</v>
      </c>
      <c r="P84" s="45" t="s">
        <v>18</v>
      </c>
      <c r="Q84" s="112">
        <v>0</v>
      </c>
      <c r="R84" s="38" t="e">
        <f>Q84+'[1]ENERO 2022'!R80</f>
        <v>#REF!</v>
      </c>
      <c r="S84" s="45"/>
    </row>
    <row r="85" spans="1:19" s="22" customFormat="1" ht="25.5" customHeight="1">
      <c r="A85" s="289" t="s">
        <v>343</v>
      </c>
      <c r="B85" s="289"/>
      <c r="C85" s="289"/>
      <c r="D85" s="289"/>
      <c r="E85" s="289"/>
      <c r="F85" s="289"/>
      <c r="G85" s="289"/>
      <c r="H85" s="289"/>
      <c r="I85" s="289"/>
      <c r="J85" s="289"/>
      <c r="K85" s="289"/>
      <c r="L85" s="289"/>
      <c r="M85" s="289"/>
      <c r="N85" s="289"/>
      <c r="O85" s="289"/>
      <c r="P85" s="289"/>
      <c r="Q85" s="289"/>
      <c r="R85" s="289"/>
      <c r="S85" s="289"/>
    </row>
    <row r="86" spans="1:20" s="7" customFormat="1" ht="277.5" customHeight="1">
      <c r="A86" s="133">
        <v>1</v>
      </c>
      <c r="B86" s="175" t="s">
        <v>344</v>
      </c>
      <c r="C86" s="175" t="s">
        <v>345</v>
      </c>
      <c r="D86" s="175" t="s">
        <v>346</v>
      </c>
      <c r="E86" s="176" t="s">
        <v>1183</v>
      </c>
      <c r="F86" s="175" t="s">
        <v>347</v>
      </c>
      <c r="G86" s="133" t="s">
        <v>348</v>
      </c>
      <c r="H86" s="133" t="s">
        <v>349</v>
      </c>
      <c r="I86" s="28" t="s">
        <v>350</v>
      </c>
      <c r="J86" s="28" t="s">
        <v>14</v>
      </c>
      <c r="K86" s="28" t="s">
        <v>351</v>
      </c>
      <c r="L86" s="177" t="s">
        <v>352</v>
      </c>
      <c r="M86" s="28" t="s">
        <v>38</v>
      </c>
      <c r="N86" s="28" t="s">
        <v>15</v>
      </c>
      <c r="O86" s="178" t="s">
        <v>353</v>
      </c>
      <c r="P86" s="179" t="s">
        <v>354</v>
      </c>
      <c r="Q86" s="41">
        <v>506</v>
      </c>
      <c r="R86" s="41">
        <v>4288</v>
      </c>
      <c r="S86" s="286">
        <f aca="true" t="shared" si="0" ref="S86:S96">AVERAGE(92.7,90.63,100)/100</f>
        <v>0.9444333333333332</v>
      </c>
      <c r="T86" s="174">
        <v>453</v>
      </c>
    </row>
    <row r="87" spans="1:20" s="7" customFormat="1" ht="118.5" customHeight="1">
      <c r="A87" s="28">
        <v>2</v>
      </c>
      <c r="B87" s="33" t="s">
        <v>355</v>
      </c>
      <c r="C87" s="33" t="s">
        <v>356</v>
      </c>
      <c r="D87" s="33" t="s">
        <v>357</v>
      </c>
      <c r="E87" s="180" t="s">
        <v>1189</v>
      </c>
      <c r="F87" s="30" t="s">
        <v>358</v>
      </c>
      <c r="G87" s="133" t="s">
        <v>348</v>
      </c>
      <c r="H87" s="133" t="s">
        <v>359</v>
      </c>
      <c r="I87" s="28" t="s">
        <v>350</v>
      </c>
      <c r="J87" s="28" t="s">
        <v>14</v>
      </c>
      <c r="K87" s="28" t="s">
        <v>351</v>
      </c>
      <c r="L87" s="177" t="s">
        <v>360</v>
      </c>
      <c r="M87" s="28" t="s">
        <v>38</v>
      </c>
      <c r="N87" s="28" t="s">
        <v>15</v>
      </c>
      <c r="O87" s="178" t="s">
        <v>361</v>
      </c>
      <c r="P87" s="179" t="s">
        <v>354</v>
      </c>
      <c r="Q87" s="41">
        <v>303</v>
      </c>
      <c r="R87" s="41">
        <v>2523</v>
      </c>
      <c r="S87" s="286">
        <f t="shared" si="0"/>
        <v>0.9444333333333332</v>
      </c>
      <c r="T87" s="174">
        <v>258</v>
      </c>
    </row>
    <row r="88" spans="1:20" s="7" customFormat="1" ht="111" customHeight="1">
      <c r="A88" s="28">
        <v>3</v>
      </c>
      <c r="B88" s="181" t="s">
        <v>362</v>
      </c>
      <c r="C88" s="33" t="s">
        <v>363</v>
      </c>
      <c r="D88" s="175" t="s">
        <v>364</v>
      </c>
      <c r="E88" s="30" t="s">
        <v>1190</v>
      </c>
      <c r="F88" s="30" t="s">
        <v>365</v>
      </c>
      <c r="G88" s="133" t="s">
        <v>348</v>
      </c>
      <c r="H88" s="133" t="s">
        <v>366</v>
      </c>
      <c r="I88" s="28" t="s">
        <v>350</v>
      </c>
      <c r="J88" s="28" t="s">
        <v>14</v>
      </c>
      <c r="K88" s="28" t="s">
        <v>351</v>
      </c>
      <c r="L88" s="177" t="s">
        <v>360</v>
      </c>
      <c r="M88" s="28" t="s">
        <v>38</v>
      </c>
      <c r="N88" s="28" t="s">
        <v>15</v>
      </c>
      <c r="O88" s="178" t="s">
        <v>361</v>
      </c>
      <c r="P88" s="179" t="s">
        <v>367</v>
      </c>
      <c r="Q88" s="41">
        <v>95</v>
      </c>
      <c r="R88" s="41">
        <v>816</v>
      </c>
      <c r="S88" s="286">
        <f t="shared" si="0"/>
        <v>0.9444333333333332</v>
      </c>
      <c r="T88" s="174">
        <v>66</v>
      </c>
    </row>
    <row r="89" spans="1:20" s="7" customFormat="1" ht="111" customHeight="1">
      <c r="A89" s="28">
        <v>4</v>
      </c>
      <c r="B89" s="182" t="s">
        <v>368</v>
      </c>
      <c r="C89" s="33" t="s">
        <v>369</v>
      </c>
      <c r="D89" s="175" t="s">
        <v>370</v>
      </c>
      <c r="E89" s="180" t="s">
        <v>1191</v>
      </c>
      <c r="F89" s="33" t="s">
        <v>371</v>
      </c>
      <c r="G89" s="133" t="s">
        <v>348</v>
      </c>
      <c r="H89" s="133" t="s">
        <v>372</v>
      </c>
      <c r="I89" s="28" t="s">
        <v>373</v>
      </c>
      <c r="J89" s="33" t="s">
        <v>374</v>
      </c>
      <c r="K89" s="28" t="s">
        <v>351</v>
      </c>
      <c r="L89" s="177" t="s">
        <v>360</v>
      </c>
      <c r="M89" s="28" t="s">
        <v>38</v>
      </c>
      <c r="N89" s="28" t="s">
        <v>15</v>
      </c>
      <c r="O89" s="178" t="s">
        <v>361</v>
      </c>
      <c r="P89" s="179" t="s">
        <v>354</v>
      </c>
      <c r="Q89" s="41">
        <v>66</v>
      </c>
      <c r="R89" s="41">
        <v>538</v>
      </c>
      <c r="S89" s="286">
        <f>AVERAGE(92.7,90.63,100)/100</f>
        <v>0.9444333333333332</v>
      </c>
      <c r="T89" s="174">
        <v>73</v>
      </c>
    </row>
    <row r="90" spans="1:20" s="7" customFormat="1" ht="111" customHeight="1">
      <c r="A90" s="28">
        <v>5</v>
      </c>
      <c r="B90" s="33" t="s">
        <v>375</v>
      </c>
      <c r="C90" s="33" t="s">
        <v>376</v>
      </c>
      <c r="D90" s="184" t="s">
        <v>1292</v>
      </c>
      <c r="E90" s="183" t="s">
        <v>1192</v>
      </c>
      <c r="F90" s="33" t="s">
        <v>377</v>
      </c>
      <c r="G90" s="133" t="s">
        <v>348</v>
      </c>
      <c r="H90" s="133" t="s">
        <v>372</v>
      </c>
      <c r="I90" s="28" t="s">
        <v>378</v>
      </c>
      <c r="J90" s="28" t="s">
        <v>379</v>
      </c>
      <c r="K90" s="28" t="s">
        <v>351</v>
      </c>
      <c r="L90" s="177" t="s">
        <v>360</v>
      </c>
      <c r="M90" s="28" t="s">
        <v>38</v>
      </c>
      <c r="N90" s="28" t="s">
        <v>15</v>
      </c>
      <c r="O90" s="178" t="s">
        <v>361</v>
      </c>
      <c r="P90" s="179" t="s">
        <v>354</v>
      </c>
      <c r="Q90" s="41">
        <v>94</v>
      </c>
      <c r="R90" s="41">
        <v>888</v>
      </c>
      <c r="S90" s="286">
        <f>AVERAGE(92.7,90.63,100)/100</f>
        <v>0.9444333333333332</v>
      </c>
      <c r="T90" s="174">
        <v>82</v>
      </c>
    </row>
    <row r="91" spans="1:20" s="7" customFormat="1" ht="111" customHeight="1">
      <c r="A91" s="28">
        <v>6</v>
      </c>
      <c r="B91" s="33" t="s">
        <v>380</v>
      </c>
      <c r="C91" s="33" t="s">
        <v>381</v>
      </c>
      <c r="D91" s="184" t="s">
        <v>382</v>
      </c>
      <c r="E91" s="185" t="s">
        <v>1193</v>
      </c>
      <c r="F91" s="33" t="s">
        <v>383</v>
      </c>
      <c r="G91" s="133" t="s">
        <v>348</v>
      </c>
      <c r="H91" s="133" t="s">
        <v>372</v>
      </c>
      <c r="I91" s="28" t="s">
        <v>384</v>
      </c>
      <c r="J91" s="33" t="s">
        <v>379</v>
      </c>
      <c r="K91" s="28" t="s">
        <v>351</v>
      </c>
      <c r="L91" s="177" t="s">
        <v>360</v>
      </c>
      <c r="M91" s="28" t="s">
        <v>38</v>
      </c>
      <c r="N91" s="28" t="s">
        <v>15</v>
      </c>
      <c r="O91" s="178" t="s">
        <v>361</v>
      </c>
      <c r="P91" s="179" t="s">
        <v>367</v>
      </c>
      <c r="Q91" s="41">
        <v>93</v>
      </c>
      <c r="R91" s="41">
        <v>933</v>
      </c>
      <c r="S91" s="286">
        <f t="shared" si="0"/>
        <v>0.9444333333333332</v>
      </c>
      <c r="T91" s="174">
        <v>135</v>
      </c>
    </row>
    <row r="92" spans="1:20" s="7" customFormat="1" ht="111" customHeight="1">
      <c r="A92" s="28">
        <v>7</v>
      </c>
      <c r="B92" s="33" t="s">
        <v>385</v>
      </c>
      <c r="C92" s="33" t="s">
        <v>386</v>
      </c>
      <c r="D92" s="184" t="s">
        <v>387</v>
      </c>
      <c r="E92" s="186" t="s">
        <v>1184</v>
      </c>
      <c r="F92" s="187" t="s">
        <v>388</v>
      </c>
      <c r="G92" s="133" t="s">
        <v>389</v>
      </c>
      <c r="H92" s="133" t="s">
        <v>390</v>
      </c>
      <c r="I92" s="28" t="s">
        <v>384</v>
      </c>
      <c r="J92" s="33" t="s">
        <v>391</v>
      </c>
      <c r="K92" s="28" t="s">
        <v>351</v>
      </c>
      <c r="L92" s="177" t="s">
        <v>392</v>
      </c>
      <c r="M92" s="28" t="s">
        <v>38</v>
      </c>
      <c r="N92" s="28" t="s">
        <v>15</v>
      </c>
      <c r="O92" s="178" t="s">
        <v>361</v>
      </c>
      <c r="P92" s="179" t="s">
        <v>367</v>
      </c>
      <c r="Q92" s="41">
        <v>54</v>
      </c>
      <c r="R92" s="41">
        <v>431</v>
      </c>
      <c r="S92" s="286">
        <f t="shared" si="0"/>
        <v>0.9444333333333332</v>
      </c>
      <c r="T92" s="174">
        <v>46</v>
      </c>
    </row>
    <row r="93" spans="1:20" s="7" customFormat="1" ht="111" customHeight="1">
      <c r="A93" s="28">
        <v>8</v>
      </c>
      <c r="B93" s="33" t="s">
        <v>393</v>
      </c>
      <c r="C93" s="33" t="s">
        <v>394</v>
      </c>
      <c r="D93" s="188" t="s">
        <v>395</v>
      </c>
      <c r="E93" s="175" t="s">
        <v>1185</v>
      </c>
      <c r="F93" s="33" t="s">
        <v>396</v>
      </c>
      <c r="G93" s="133" t="s">
        <v>397</v>
      </c>
      <c r="H93" s="133" t="s">
        <v>390</v>
      </c>
      <c r="I93" s="28" t="s">
        <v>398</v>
      </c>
      <c r="J93" s="33" t="s">
        <v>391</v>
      </c>
      <c r="K93" s="28" t="s">
        <v>351</v>
      </c>
      <c r="L93" s="177" t="s">
        <v>392</v>
      </c>
      <c r="M93" s="28" t="s">
        <v>38</v>
      </c>
      <c r="N93" s="28" t="s">
        <v>15</v>
      </c>
      <c r="O93" s="178" t="s">
        <v>399</v>
      </c>
      <c r="P93" s="179" t="s">
        <v>354</v>
      </c>
      <c r="Q93" s="41">
        <v>304</v>
      </c>
      <c r="R93" s="41">
        <v>2324</v>
      </c>
      <c r="S93" s="286">
        <f>AVERAGE(92.7,96.88,100)/100</f>
        <v>0.9652666666666666</v>
      </c>
      <c r="T93" s="174">
        <v>249</v>
      </c>
    </row>
    <row r="94" spans="1:20" s="7" customFormat="1" ht="111" customHeight="1">
      <c r="A94" s="28">
        <v>9</v>
      </c>
      <c r="B94" s="33" t="s">
        <v>400</v>
      </c>
      <c r="C94" s="33" t="s">
        <v>401</v>
      </c>
      <c r="D94" s="184" t="s">
        <v>402</v>
      </c>
      <c r="E94" s="189" t="s">
        <v>1186</v>
      </c>
      <c r="F94" s="33" t="s">
        <v>403</v>
      </c>
      <c r="G94" s="133" t="s">
        <v>348</v>
      </c>
      <c r="H94" s="133" t="s">
        <v>404</v>
      </c>
      <c r="I94" s="28" t="s">
        <v>384</v>
      </c>
      <c r="J94" s="28" t="s">
        <v>379</v>
      </c>
      <c r="K94" s="28" t="s">
        <v>351</v>
      </c>
      <c r="L94" s="177" t="s">
        <v>360</v>
      </c>
      <c r="M94" s="28" t="s">
        <v>38</v>
      </c>
      <c r="N94" s="28" t="s">
        <v>15</v>
      </c>
      <c r="O94" s="178" t="s">
        <v>405</v>
      </c>
      <c r="P94" s="179" t="s">
        <v>406</v>
      </c>
      <c r="Q94" s="41">
        <v>19</v>
      </c>
      <c r="R94" s="41">
        <v>327</v>
      </c>
      <c r="S94" s="286">
        <f t="shared" si="0"/>
        <v>0.9444333333333332</v>
      </c>
      <c r="T94" s="174">
        <v>23</v>
      </c>
    </row>
    <row r="95" spans="1:20" s="7" customFormat="1" ht="111" customHeight="1">
      <c r="A95" s="28">
        <v>10</v>
      </c>
      <c r="B95" s="33" t="s">
        <v>407</v>
      </c>
      <c r="C95" s="33" t="s">
        <v>408</v>
      </c>
      <c r="D95" s="175" t="s">
        <v>409</v>
      </c>
      <c r="E95" s="189" t="s">
        <v>1187</v>
      </c>
      <c r="F95" s="187" t="s">
        <v>410</v>
      </c>
      <c r="G95" s="133" t="s">
        <v>348</v>
      </c>
      <c r="H95" s="133" t="s">
        <v>390</v>
      </c>
      <c r="I95" s="28" t="s">
        <v>384</v>
      </c>
      <c r="J95" s="33" t="s">
        <v>379</v>
      </c>
      <c r="K95" s="28" t="s">
        <v>351</v>
      </c>
      <c r="L95" s="177" t="s">
        <v>360</v>
      </c>
      <c r="M95" s="28" t="s">
        <v>38</v>
      </c>
      <c r="N95" s="28" t="s">
        <v>15</v>
      </c>
      <c r="O95" s="178" t="s">
        <v>361</v>
      </c>
      <c r="P95" s="179" t="s">
        <v>367</v>
      </c>
      <c r="Q95" s="41">
        <v>8</v>
      </c>
      <c r="R95" s="41">
        <v>201</v>
      </c>
      <c r="S95" s="286">
        <f t="shared" si="0"/>
        <v>0.9444333333333332</v>
      </c>
      <c r="T95" s="174">
        <v>24</v>
      </c>
    </row>
    <row r="96" spans="1:20" s="7" customFormat="1" ht="111" customHeight="1">
      <c r="A96" s="28">
        <v>11</v>
      </c>
      <c r="B96" s="33" t="s">
        <v>411</v>
      </c>
      <c r="C96" s="33" t="s">
        <v>412</v>
      </c>
      <c r="D96" s="175" t="s">
        <v>413</v>
      </c>
      <c r="E96" s="189" t="s">
        <v>1188</v>
      </c>
      <c r="F96" s="33" t="s">
        <v>414</v>
      </c>
      <c r="G96" s="133" t="s">
        <v>348</v>
      </c>
      <c r="H96" s="133" t="s">
        <v>390</v>
      </c>
      <c r="I96" s="28" t="s">
        <v>384</v>
      </c>
      <c r="J96" s="33" t="s">
        <v>379</v>
      </c>
      <c r="K96" s="28" t="s">
        <v>351</v>
      </c>
      <c r="L96" s="177" t="s">
        <v>360</v>
      </c>
      <c r="M96" s="28" t="s">
        <v>38</v>
      </c>
      <c r="N96" s="28" t="s">
        <v>15</v>
      </c>
      <c r="O96" s="178" t="s">
        <v>405</v>
      </c>
      <c r="P96" s="179" t="s">
        <v>354</v>
      </c>
      <c r="Q96" s="41">
        <v>19</v>
      </c>
      <c r="R96" s="41">
        <v>116</v>
      </c>
      <c r="S96" s="286">
        <f t="shared" si="0"/>
        <v>0.9444333333333332</v>
      </c>
      <c r="T96" s="174">
        <v>10</v>
      </c>
    </row>
    <row r="97" spans="1:20" s="7" customFormat="1" ht="111" customHeight="1">
      <c r="A97" s="28">
        <v>12</v>
      </c>
      <c r="B97" s="182" t="s">
        <v>415</v>
      </c>
      <c r="C97" s="33" t="s">
        <v>416</v>
      </c>
      <c r="D97" s="175" t="s">
        <v>417</v>
      </c>
      <c r="E97" s="185" t="s">
        <v>1194</v>
      </c>
      <c r="F97" s="33" t="s">
        <v>418</v>
      </c>
      <c r="G97" s="133" t="s">
        <v>419</v>
      </c>
      <c r="H97" s="133" t="s">
        <v>372</v>
      </c>
      <c r="I97" s="28" t="s">
        <v>384</v>
      </c>
      <c r="J97" s="33" t="s">
        <v>379</v>
      </c>
      <c r="K97" s="28" t="s">
        <v>351</v>
      </c>
      <c r="L97" s="177" t="s">
        <v>392</v>
      </c>
      <c r="M97" s="28" t="s">
        <v>38</v>
      </c>
      <c r="N97" s="28" t="s">
        <v>15</v>
      </c>
      <c r="O97" s="178" t="s">
        <v>405</v>
      </c>
      <c r="P97" s="179" t="s">
        <v>354</v>
      </c>
      <c r="Q97" s="41">
        <v>0</v>
      </c>
      <c r="R97" s="41">
        <v>0</v>
      </c>
      <c r="S97" s="286">
        <f>AVERAGE(92.7,96.88,100)/100</f>
        <v>0.9652666666666666</v>
      </c>
      <c r="T97" s="174">
        <v>0</v>
      </c>
    </row>
    <row r="98" spans="1:20" s="7" customFormat="1" ht="111" customHeight="1">
      <c r="A98" s="28">
        <v>13</v>
      </c>
      <c r="B98" s="182" t="s">
        <v>420</v>
      </c>
      <c r="C98" s="33" t="s">
        <v>421</v>
      </c>
      <c r="D98" s="175" t="s">
        <v>422</v>
      </c>
      <c r="E98" s="189" t="s">
        <v>1195</v>
      </c>
      <c r="F98" s="33" t="s">
        <v>423</v>
      </c>
      <c r="G98" s="133" t="s">
        <v>424</v>
      </c>
      <c r="H98" s="133" t="s">
        <v>390</v>
      </c>
      <c r="I98" s="28" t="s">
        <v>425</v>
      </c>
      <c r="J98" s="33" t="s">
        <v>379</v>
      </c>
      <c r="K98" s="28" t="s">
        <v>351</v>
      </c>
      <c r="L98" s="177" t="s">
        <v>392</v>
      </c>
      <c r="M98" s="28" t="s">
        <v>38</v>
      </c>
      <c r="N98" s="28" t="s">
        <v>15</v>
      </c>
      <c r="O98" s="178" t="s">
        <v>361</v>
      </c>
      <c r="P98" s="179" t="s">
        <v>367</v>
      </c>
      <c r="Q98" s="41">
        <v>142</v>
      </c>
      <c r="R98" s="41">
        <v>5080</v>
      </c>
      <c r="S98" s="286">
        <f>AVERAGE(92.7,96.88,100)/100</f>
        <v>0.9652666666666666</v>
      </c>
      <c r="T98" s="174">
        <v>942</v>
      </c>
    </row>
    <row r="99" spans="1:20" s="7" customFormat="1" ht="111" customHeight="1">
      <c r="A99" s="133">
        <v>14</v>
      </c>
      <c r="B99" s="175" t="s">
        <v>344</v>
      </c>
      <c r="C99" s="175" t="s">
        <v>345</v>
      </c>
      <c r="D99" s="175" t="s">
        <v>346</v>
      </c>
      <c r="E99" s="176" t="s">
        <v>1183</v>
      </c>
      <c r="F99" s="175" t="s">
        <v>347</v>
      </c>
      <c r="G99" s="133" t="s">
        <v>348</v>
      </c>
      <c r="H99" s="133" t="s">
        <v>349</v>
      </c>
      <c r="I99" s="28" t="s">
        <v>350</v>
      </c>
      <c r="J99" s="28" t="s">
        <v>14</v>
      </c>
      <c r="K99" s="28" t="s">
        <v>351</v>
      </c>
      <c r="L99" s="177" t="s">
        <v>352</v>
      </c>
      <c r="M99" s="28" t="s">
        <v>38</v>
      </c>
      <c r="N99" s="28" t="s">
        <v>15</v>
      </c>
      <c r="O99" s="178" t="s">
        <v>353</v>
      </c>
      <c r="P99" s="179" t="s">
        <v>354</v>
      </c>
      <c r="Q99" s="41">
        <v>-27.3076923076923</v>
      </c>
      <c r="R99" s="41">
        <v>981.730769230769</v>
      </c>
      <c r="S99" s="286">
        <f>AVERAGE(92.7,90.63,100)/100</f>
        <v>0.9444333333333332</v>
      </c>
      <c r="T99" s="174">
        <v>147</v>
      </c>
    </row>
    <row r="100" spans="1:20" s="22" customFormat="1" ht="25.5" customHeight="1">
      <c r="A100" s="300" t="s">
        <v>886</v>
      </c>
      <c r="B100" s="301"/>
      <c r="C100" s="301"/>
      <c r="D100" s="301"/>
      <c r="E100" s="301"/>
      <c r="F100" s="301"/>
      <c r="G100" s="301"/>
      <c r="H100" s="301"/>
      <c r="I100" s="301"/>
      <c r="J100" s="301"/>
      <c r="K100" s="301"/>
      <c r="L100" s="301"/>
      <c r="M100" s="301"/>
      <c r="N100" s="301"/>
      <c r="O100" s="301"/>
      <c r="P100" s="301"/>
      <c r="Q100" s="301"/>
      <c r="R100" s="301"/>
      <c r="S100" s="301"/>
      <c r="T100" s="302"/>
    </row>
    <row r="101" spans="1:19" s="21" customFormat="1" ht="111" customHeight="1">
      <c r="A101" s="191">
        <v>1</v>
      </c>
      <c r="B101" s="105" t="s">
        <v>906</v>
      </c>
      <c r="C101" s="105" t="s">
        <v>1202</v>
      </c>
      <c r="D101" s="105" t="s">
        <v>887</v>
      </c>
      <c r="E101" s="192" t="s">
        <v>1203</v>
      </c>
      <c r="F101" s="192" t="s">
        <v>459</v>
      </c>
      <c r="G101" s="193" t="s">
        <v>1204</v>
      </c>
      <c r="H101" s="192" t="s">
        <v>13</v>
      </c>
      <c r="I101" s="192" t="s">
        <v>907</v>
      </c>
      <c r="J101" s="192" t="s">
        <v>426</v>
      </c>
      <c r="K101" s="192" t="s">
        <v>908</v>
      </c>
      <c r="L101" s="192" t="s">
        <v>909</v>
      </c>
      <c r="M101" s="192" t="s">
        <v>61</v>
      </c>
      <c r="N101" s="192" t="s">
        <v>18</v>
      </c>
      <c r="O101" s="192" t="s">
        <v>18</v>
      </c>
      <c r="P101" s="194" t="s">
        <v>145</v>
      </c>
      <c r="Q101" s="192">
        <v>115</v>
      </c>
      <c r="R101" s="192">
        <v>3425</v>
      </c>
      <c r="S101" s="195">
        <v>0.99</v>
      </c>
    </row>
    <row r="102" spans="1:19" s="21" customFormat="1" ht="111" customHeight="1">
      <c r="A102" s="191">
        <v>2</v>
      </c>
      <c r="B102" s="196" t="s">
        <v>910</v>
      </c>
      <c r="C102" s="105" t="s">
        <v>1205</v>
      </c>
      <c r="D102" s="105" t="s">
        <v>1206</v>
      </c>
      <c r="E102" s="192" t="s">
        <v>1207</v>
      </c>
      <c r="F102" s="105" t="s">
        <v>911</v>
      </c>
      <c r="G102" s="197" t="s">
        <v>1208</v>
      </c>
      <c r="H102" s="192" t="s">
        <v>430</v>
      </c>
      <c r="I102" s="192" t="s">
        <v>626</v>
      </c>
      <c r="J102" s="192" t="s">
        <v>429</v>
      </c>
      <c r="K102" s="192" t="s">
        <v>886</v>
      </c>
      <c r="L102" s="192" t="s">
        <v>912</v>
      </c>
      <c r="M102" s="192" t="s">
        <v>61</v>
      </c>
      <c r="N102" s="192" t="s">
        <v>18</v>
      </c>
      <c r="O102" s="192" t="s">
        <v>18</v>
      </c>
      <c r="P102" s="194" t="s">
        <v>145</v>
      </c>
      <c r="Q102" s="192">
        <v>250</v>
      </c>
      <c r="R102" s="192">
        <v>4570</v>
      </c>
      <c r="S102" s="195">
        <v>0.99</v>
      </c>
    </row>
    <row r="103" spans="1:19" s="21" customFormat="1" ht="111" customHeight="1">
      <c r="A103" s="191">
        <v>3</v>
      </c>
      <c r="B103" s="198" t="s">
        <v>913</v>
      </c>
      <c r="C103" s="199" t="s">
        <v>1209</v>
      </c>
      <c r="D103" s="105" t="s">
        <v>914</v>
      </c>
      <c r="E103" s="192" t="s">
        <v>1210</v>
      </c>
      <c r="F103" s="105" t="s">
        <v>915</v>
      </c>
      <c r="G103" s="197" t="s">
        <v>1211</v>
      </c>
      <c r="H103" s="192" t="s">
        <v>430</v>
      </c>
      <c r="I103" s="192" t="s">
        <v>626</v>
      </c>
      <c r="J103" s="192" t="s">
        <v>429</v>
      </c>
      <c r="K103" s="192" t="s">
        <v>886</v>
      </c>
      <c r="L103" s="192" t="s">
        <v>912</v>
      </c>
      <c r="M103" s="192" t="s">
        <v>61</v>
      </c>
      <c r="N103" s="192" t="s">
        <v>18</v>
      </c>
      <c r="O103" s="192" t="s">
        <v>18</v>
      </c>
      <c r="P103" s="194" t="s">
        <v>145</v>
      </c>
      <c r="Q103" s="192">
        <v>450</v>
      </c>
      <c r="R103" s="192">
        <v>4320</v>
      </c>
      <c r="S103" s="195">
        <v>0.99</v>
      </c>
    </row>
    <row r="104" spans="1:19" s="21" customFormat="1" ht="111" customHeight="1">
      <c r="A104" s="191">
        <v>4</v>
      </c>
      <c r="B104" s="105" t="s">
        <v>916</v>
      </c>
      <c r="C104" s="105" t="s">
        <v>1212</v>
      </c>
      <c r="D104" s="105" t="s">
        <v>1213</v>
      </c>
      <c r="E104" s="105" t="s">
        <v>1214</v>
      </c>
      <c r="F104" s="105" t="s">
        <v>917</v>
      </c>
      <c r="G104" s="200" t="s">
        <v>1215</v>
      </c>
      <c r="H104" s="192" t="s">
        <v>433</v>
      </c>
      <c r="I104" s="192" t="s">
        <v>626</v>
      </c>
      <c r="J104" s="192" t="s">
        <v>429</v>
      </c>
      <c r="K104" s="192" t="s">
        <v>886</v>
      </c>
      <c r="L104" s="192" t="s">
        <v>912</v>
      </c>
      <c r="M104" s="192" t="s">
        <v>61</v>
      </c>
      <c r="N104" s="192" t="s">
        <v>18</v>
      </c>
      <c r="O104" s="192" t="s">
        <v>18</v>
      </c>
      <c r="P104" s="194">
        <v>0</v>
      </c>
      <c r="Q104" s="192">
        <v>210</v>
      </c>
      <c r="R104" s="192">
        <v>3110</v>
      </c>
      <c r="S104" s="195">
        <v>0.99</v>
      </c>
    </row>
    <row r="105" spans="1:19" s="21" customFormat="1" ht="111" customHeight="1">
      <c r="A105" s="201">
        <v>5</v>
      </c>
      <c r="B105" s="202" t="s">
        <v>918</v>
      </c>
      <c r="C105" s="202" t="s">
        <v>1216</v>
      </c>
      <c r="D105" s="202" t="s">
        <v>919</v>
      </c>
      <c r="E105" s="202" t="s">
        <v>1217</v>
      </c>
      <c r="F105" s="202" t="s">
        <v>915</v>
      </c>
      <c r="G105" s="203" t="s">
        <v>1218</v>
      </c>
      <c r="H105" s="204" t="s">
        <v>431</v>
      </c>
      <c r="I105" s="204" t="s">
        <v>626</v>
      </c>
      <c r="J105" s="204" t="s">
        <v>429</v>
      </c>
      <c r="K105" s="204" t="s">
        <v>886</v>
      </c>
      <c r="L105" s="204" t="s">
        <v>912</v>
      </c>
      <c r="M105" s="204" t="s">
        <v>61</v>
      </c>
      <c r="N105" s="204" t="s">
        <v>18</v>
      </c>
      <c r="O105" s="204" t="s">
        <v>18</v>
      </c>
      <c r="P105" s="205" t="s">
        <v>145</v>
      </c>
      <c r="Q105" s="204">
        <v>370</v>
      </c>
      <c r="R105" s="204">
        <v>4190</v>
      </c>
      <c r="S105" s="206">
        <v>0.99</v>
      </c>
    </row>
    <row r="106" spans="1:19" s="21" customFormat="1" ht="111" customHeight="1">
      <c r="A106" s="191">
        <v>6</v>
      </c>
      <c r="B106" s="193" t="s">
        <v>920</v>
      </c>
      <c r="C106" s="105" t="s">
        <v>1219</v>
      </c>
      <c r="D106" s="105" t="s">
        <v>1220</v>
      </c>
      <c r="E106" s="105" t="s">
        <v>1221</v>
      </c>
      <c r="F106" s="105" t="s">
        <v>921</v>
      </c>
      <c r="G106" s="200" t="s">
        <v>1222</v>
      </c>
      <c r="H106" s="192" t="s">
        <v>430</v>
      </c>
      <c r="I106" s="192" t="s">
        <v>626</v>
      </c>
      <c r="J106" s="192" t="s">
        <v>429</v>
      </c>
      <c r="K106" s="192" t="s">
        <v>886</v>
      </c>
      <c r="L106" s="192" t="s">
        <v>912</v>
      </c>
      <c r="M106" s="192" t="s">
        <v>61</v>
      </c>
      <c r="N106" s="192" t="s">
        <v>52</v>
      </c>
      <c r="O106" s="192" t="s">
        <v>52</v>
      </c>
      <c r="P106" s="194" t="s">
        <v>145</v>
      </c>
      <c r="Q106" s="192">
        <v>137</v>
      </c>
      <c r="R106" s="192">
        <v>910</v>
      </c>
      <c r="S106" s="195">
        <v>0.99</v>
      </c>
    </row>
    <row r="107" spans="1:19" s="21" customFormat="1" ht="111" customHeight="1">
      <c r="A107" s="207">
        <v>7</v>
      </c>
      <c r="B107" s="208" t="s">
        <v>1196</v>
      </c>
      <c r="C107" s="208" t="s">
        <v>1223</v>
      </c>
      <c r="D107" s="208" t="s">
        <v>922</v>
      </c>
      <c r="E107" s="208" t="s">
        <v>1224</v>
      </c>
      <c r="F107" s="208" t="s">
        <v>915</v>
      </c>
      <c r="G107" s="209" t="s">
        <v>1225</v>
      </c>
      <c r="H107" s="210" t="s">
        <v>431</v>
      </c>
      <c r="I107" s="210" t="s">
        <v>923</v>
      </c>
      <c r="J107" s="210" t="s">
        <v>429</v>
      </c>
      <c r="K107" s="210" t="s">
        <v>886</v>
      </c>
      <c r="L107" s="210" t="s">
        <v>912</v>
      </c>
      <c r="M107" s="210" t="s">
        <v>61</v>
      </c>
      <c r="N107" s="210" t="s">
        <v>52</v>
      </c>
      <c r="O107" s="210" t="s">
        <v>52</v>
      </c>
      <c r="P107" s="211" t="s">
        <v>145</v>
      </c>
      <c r="Q107" s="210">
        <v>0</v>
      </c>
      <c r="R107" s="210">
        <v>5440</v>
      </c>
      <c r="S107" s="212">
        <v>0.99</v>
      </c>
    </row>
    <row r="108" spans="1:19" s="21" customFormat="1" ht="111" customHeight="1">
      <c r="A108" s="191">
        <v>8</v>
      </c>
      <c r="B108" s="202" t="s">
        <v>924</v>
      </c>
      <c r="C108" s="213" t="s">
        <v>1226</v>
      </c>
      <c r="D108" s="214" t="s">
        <v>925</v>
      </c>
      <c r="E108" s="105" t="s">
        <v>1227</v>
      </c>
      <c r="F108" s="105" t="s">
        <v>926</v>
      </c>
      <c r="G108" s="200" t="s">
        <v>1228</v>
      </c>
      <c r="H108" s="192" t="s">
        <v>431</v>
      </c>
      <c r="I108" s="192" t="s">
        <v>923</v>
      </c>
      <c r="J108" s="192" t="s">
        <v>429</v>
      </c>
      <c r="K108" s="204" t="s">
        <v>886</v>
      </c>
      <c r="L108" s="215" t="s">
        <v>912</v>
      </c>
      <c r="M108" s="204" t="s">
        <v>61</v>
      </c>
      <c r="N108" s="204" t="s">
        <v>18</v>
      </c>
      <c r="O108" s="204" t="s">
        <v>153</v>
      </c>
      <c r="P108" s="205" t="s">
        <v>145</v>
      </c>
      <c r="Q108" s="204">
        <v>458</v>
      </c>
      <c r="R108" s="204">
        <v>4888</v>
      </c>
      <c r="S108" s="216">
        <v>0.99</v>
      </c>
    </row>
    <row r="109" spans="1:19" s="21" customFormat="1" ht="111" customHeight="1">
      <c r="A109" s="191">
        <v>9</v>
      </c>
      <c r="B109" s="105" t="s">
        <v>927</v>
      </c>
      <c r="C109" s="105" t="s">
        <v>1229</v>
      </c>
      <c r="D109" s="105" t="s">
        <v>925</v>
      </c>
      <c r="E109" s="208" t="s">
        <v>1230</v>
      </c>
      <c r="F109" s="105" t="s">
        <v>928</v>
      </c>
      <c r="G109" s="200" t="s">
        <v>1231</v>
      </c>
      <c r="H109" s="192" t="s">
        <v>431</v>
      </c>
      <c r="I109" s="192" t="s">
        <v>923</v>
      </c>
      <c r="J109" s="192" t="s">
        <v>429</v>
      </c>
      <c r="K109" s="192" t="s">
        <v>886</v>
      </c>
      <c r="L109" s="192" t="s">
        <v>912</v>
      </c>
      <c r="M109" s="192" t="s">
        <v>61</v>
      </c>
      <c r="N109" s="192" t="s">
        <v>18</v>
      </c>
      <c r="O109" s="192" t="s">
        <v>153</v>
      </c>
      <c r="P109" s="194" t="s">
        <v>145</v>
      </c>
      <c r="Q109" s="192">
        <v>352</v>
      </c>
      <c r="R109" s="192">
        <v>2242</v>
      </c>
      <c r="S109" s="195">
        <v>0.99</v>
      </c>
    </row>
    <row r="110" spans="1:19" s="21" customFormat="1" ht="111" customHeight="1">
      <c r="A110" s="191">
        <v>10</v>
      </c>
      <c r="B110" s="199" t="s">
        <v>434</v>
      </c>
      <c r="C110" s="217" t="s">
        <v>929</v>
      </c>
      <c r="D110" s="208" t="s">
        <v>930</v>
      </c>
      <c r="E110" s="208" t="s">
        <v>931</v>
      </c>
      <c r="F110" s="208" t="s">
        <v>915</v>
      </c>
      <c r="G110" s="218" t="s">
        <v>145</v>
      </c>
      <c r="H110" s="210" t="s">
        <v>431</v>
      </c>
      <c r="I110" s="210" t="s">
        <v>145</v>
      </c>
      <c r="J110" s="210" t="s">
        <v>429</v>
      </c>
      <c r="K110" s="210" t="s">
        <v>886</v>
      </c>
      <c r="L110" s="210" t="s">
        <v>912</v>
      </c>
      <c r="M110" s="210" t="s">
        <v>61</v>
      </c>
      <c r="N110" s="192" t="s">
        <v>153</v>
      </c>
      <c r="O110" s="192" t="s">
        <v>153</v>
      </c>
      <c r="P110" s="194" t="s">
        <v>427</v>
      </c>
      <c r="Q110" s="192">
        <v>0</v>
      </c>
      <c r="R110" s="192">
        <v>0</v>
      </c>
      <c r="S110" s="195">
        <v>0</v>
      </c>
    </row>
    <row r="111" spans="1:19" s="21" customFormat="1" ht="111" customHeight="1">
      <c r="A111" s="191">
        <v>11</v>
      </c>
      <c r="B111" s="219" t="s">
        <v>1197</v>
      </c>
      <c r="C111" s="202" t="s">
        <v>932</v>
      </c>
      <c r="D111" s="105" t="s">
        <v>933</v>
      </c>
      <c r="E111" s="202" t="s">
        <v>934</v>
      </c>
      <c r="F111" s="202" t="s">
        <v>935</v>
      </c>
      <c r="G111" s="203" t="s">
        <v>145</v>
      </c>
      <c r="H111" s="204" t="s">
        <v>435</v>
      </c>
      <c r="I111" s="204" t="s">
        <v>145</v>
      </c>
      <c r="J111" s="204" t="s">
        <v>145</v>
      </c>
      <c r="K111" s="192" t="s">
        <v>886</v>
      </c>
      <c r="L111" s="210" t="s">
        <v>912</v>
      </c>
      <c r="M111" s="204" t="s">
        <v>61</v>
      </c>
      <c r="N111" s="204" t="s">
        <v>153</v>
      </c>
      <c r="O111" s="204" t="s">
        <v>153</v>
      </c>
      <c r="P111" s="194" t="s">
        <v>427</v>
      </c>
      <c r="Q111" s="192">
        <v>0</v>
      </c>
      <c r="R111" s="192">
        <v>0</v>
      </c>
      <c r="S111" s="195">
        <v>0</v>
      </c>
    </row>
    <row r="112" spans="1:19" s="21" customFormat="1" ht="111" customHeight="1">
      <c r="A112" s="191">
        <v>12</v>
      </c>
      <c r="B112" s="202" t="s">
        <v>437</v>
      </c>
      <c r="C112" s="202" t="s">
        <v>438</v>
      </c>
      <c r="D112" s="105" t="s">
        <v>936</v>
      </c>
      <c r="E112" s="202" t="s">
        <v>937</v>
      </c>
      <c r="F112" s="202" t="s">
        <v>935</v>
      </c>
      <c r="G112" s="220" t="s">
        <v>145</v>
      </c>
      <c r="H112" s="204" t="s">
        <v>436</v>
      </c>
      <c r="I112" s="204" t="s">
        <v>145</v>
      </c>
      <c r="J112" s="204" t="s">
        <v>145</v>
      </c>
      <c r="K112" s="192" t="s">
        <v>886</v>
      </c>
      <c r="L112" s="210" t="s">
        <v>912</v>
      </c>
      <c r="M112" s="204" t="s">
        <v>61</v>
      </c>
      <c r="N112" s="204" t="s">
        <v>153</v>
      </c>
      <c r="O112" s="204" t="s">
        <v>153</v>
      </c>
      <c r="P112" s="194" t="s">
        <v>427</v>
      </c>
      <c r="Q112" s="192">
        <v>0</v>
      </c>
      <c r="R112" s="192">
        <v>0</v>
      </c>
      <c r="S112" s="195">
        <v>0</v>
      </c>
    </row>
    <row r="113" spans="1:19" s="21" customFormat="1" ht="111" customHeight="1">
      <c r="A113" s="191">
        <v>13</v>
      </c>
      <c r="B113" s="202" t="s">
        <v>938</v>
      </c>
      <c r="C113" s="202" t="s">
        <v>1232</v>
      </c>
      <c r="D113" s="105" t="s">
        <v>1233</v>
      </c>
      <c r="E113" s="202" t="s">
        <v>1234</v>
      </c>
      <c r="F113" s="202" t="s">
        <v>939</v>
      </c>
      <c r="G113" s="200" t="s">
        <v>1235</v>
      </c>
      <c r="H113" s="204" t="s">
        <v>435</v>
      </c>
      <c r="I113" s="204" t="s">
        <v>888</v>
      </c>
      <c r="J113" s="204" t="s">
        <v>940</v>
      </c>
      <c r="K113" s="192" t="s">
        <v>886</v>
      </c>
      <c r="L113" s="192" t="s">
        <v>941</v>
      </c>
      <c r="M113" s="204" t="s">
        <v>61</v>
      </c>
      <c r="N113" s="204" t="s">
        <v>52</v>
      </c>
      <c r="O113" s="204" t="s">
        <v>52</v>
      </c>
      <c r="P113" s="194" t="s">
        <v>427</v>
      </c>
      <c r="Q113" s="192">
        <v>290</v>
      </c>
      <c r="R113" s="192">
        <v>1860</v>
      </c>
      <c r="S113" s="195">
        <v>0.99</v>
      </c>
    </row>
    <row r="114" spans="1:19" s="21" customFormat="1" ht="111" customHeight="1">
      <c r="A114" s="191">
        <v>14</v>
      </c>
      <c r="B114" s="221" t="s">
        <v>942</v>
      </c>
      <c r="C114" s="105" t="s">
        <v>1236</v>
      </c>
      <c r="D114" s="105" t="s">
        <v>943</v>
      </c>
      <c r="E114" s="105" t="s">
        <v>944</v>
      </c>
      <c r="F114" s="105" t="s">
        <v>945</v>
      </c>
      <c r="G114" s="197" t="s">
        <v>1198</v>
      </c>
      <c r="H114" s="192" t="s">
        <v>430</v>
      </c>
      <c r="I114" s="192" t="s">
        <v>946</v>
      </c>
      <c r="J114" s="192" t="s">
        <v>889</v>
      </c>
      <c r="K114" s="192" t="s">
        <v>886</v>
      </c>
      <c r="L114" s="192" t="s">
        <v>912</v>
      </c>
      <c r="M114" s="192" t="s">
        <v>61</v>
      </c>
      <c r="N114" s="192" t="s">
        <v>18</v>
      </c>
      <c r="O114" s="192" t="s">
        <v>18</v>
      </c>
      <c r="P114" s="194" t="s">
        <v>427</v>
      </c>
      <c r="Q114" s="192">
        <v>273</v>
      </c>
      <c r="R114" s="192">
        <v>1640</v>
      </c>
      <c r="S114" s="195">
        <v>0.99</v>
      </c>
    </row>
    <row r="115" spans="1:19" s="21" customFormat="1" ht="111" customHeight="1">
      <c r="A115" s="191">
        <v>15</v>
      </c>
      <c r="B115" s="208" t="s">
        <v>432</v>
      </c>
      <c r="C115" s="105" t="s">
        <v>1237</v>
      </c>
      <c r="D115" s="105" t="s">
        <v>1238</v>
      </c>
      <c r="E115" s="192" t="s">
        <v>947</v>
      </c>
      <c r="F115" s="105" t="s">
        <v>915</v>
      </c>
      <c r="G115" s="200"/>
      <c r="H115" s="192" t="s">
        <v>431</v>
      </c>
      <c r="I115" s="192" t="s">
        <v>669</v>
      </c>
      <c r="J115" s="192" t="s">
        <v>429</v>
      </c>
      <c r="K115" s="192" t="s">
        <v>886</v>
      </c>
      <c r="L115" s="210" t="s">
        <v>912</v>
      </c>
      <c r="M115" s="192" t="s">
        <v>61</v>
      </c>
      <c r="N115" s="192" t="s">
        <v>18</v>
      </c>
      <c r="O115" s="192" t="s">
        <v>18</v>
      </c>
      <c r="P115" s="194" t="s">
        <v>427</v>
      </c>
      <c r="Q115" s="192">
        <v>300</v>
      </c>
      <c r="R115" s="192">
        <v>0</v>
      </c>
      <c r="S115" s="195">
        <v>0.99</v>
      </c>
    </row>
    <row r="116" spans="1:19" s="21" customFormat="1" ht="111" customHeight="1">
      <c r="A116" s="191">
        <v>16</v>
      </c>
      <c r="B116" s="208" t="s">
        <v>948</v>
      </c>
      <c r="C116" s="105" t="s">
        <v>1239</v>
      </c>
      <c r="D116" s="105" t="s">
        <v>949</v>
      </c>
      <c r="E116" s="192" t="s">
        <v>1240</v>
      </c>
      <c r="F116" s="105" t="s">
        <v>950</v>
      </c>
      <c r="G116" s="200" t="s">
        <v>1241</v>
      </c>
      <c r="H116" s="192" t="s">
        <v>431</v>
      </c>
      <c r="I116" s="192" t="s">
        <v>669</v>
      </c>
      <c r="J116" s="192" t="s">
        <v>429</v>
      </c>
      <c r="K116" s="192" t="s">
        <v>886</v>
      </c>
      <c r="L116" s="210" t="s">
        <v>912</v>
      </c>
      <c r="M116" s="192" t="s">
        <v>61</v>
      </c>
      <c r="N116" s="192" t="s">
        <v>18</v>
      </c>
      <c r="O116" s="192" t="s">
        <v>18</v>
      </c>
      <c r="P116" s="194" t="s">
        <v>145</v>
      </c>
      <c r="Q116" s="192">
        <v>160</v>
      </c>
      <c r="R116" s="192">
        <v>3100</v>
      </c>
      <c r="S116" s="195">
        <v>0.99</v>
      </c>
    </row>
    <row r="117" spans="1:19" s="21" customFormat="1" ht="111" customHeight="1">
      <c r="A117" s="191">
        <v>17</v>
      </c>
      <c r="B117" s="208" t="s">
        <v>951</v>
      </c>
      <c r="C117" s="105" t="s">
        <v>1199</v>
      </c>
      <c r="D117" s="105" t="s">
        <v>1242</v>
      </c>
      <c r="E117" s="192" t="s">
        <v>1200</v>
      </c>
      <c r="F117" s="105" t="s">
        <v>950</v>
      </c>
      <c r="G117" s="200" t="s">
        <v>145</v>
      </c>
      <c r="H117" s="192" t="s">
        <v>431</v>
      </c>
      <c r="I117" s="192" t="s">
        <v>669</v>
      </c>
      <c r="J117" s="192" t="s">
        <v>429</v>
      </c>
      <c r="K117" s="192" t="s">
        <v>886</v>
      </c>
      <c r="L117" s="210" t="s">
        <v>912</v>
      </c>
      <c r="M117" s="192" t="s">
        <v>61</v>
      </c>
      <c r="N117" s="192" t="s">
        <v>18</v>
      </c>
      <c r="O117" s="192" t="s">
        <v>18</v>
      </c>
      <c r="P117" s="194" t="s">
        <v>145</v>
      </c>
      <c r="Q117" s="192">
        <v>250</v>
      </c>
      <c r="R117" s="192">
        <v>650</v>
      </c>
      <c r="S117" s="195">
        <v>0.99</v>
      </c>
    </row>
    <row r="118" spans="1:19" s="21" customFormat="1" ht="111" customHeight="1">
      <c r="A118" s="191">
        <v>18</v>
      </c>
      <c r="B118" s="208" t="s">
        <v>952</v>
      </c>
      <c r="C118" s="105" t="s">
        <v>1201</v>
      </c>
      <c r="D118" s="105" t="s">
        <v>1243</v>
      </c>
      <c r="E118" s="192" t="s">
        <v>953</v>
      </c>
      <c r="F118" s="105" t="s">
        <v>954</v>
      </c>
      <c r="G118" s="200" t="s">
        <v>1244</v>
      </c>
      <c r="H118" s="192" t="s">
        <v>431</v>
      </c>
      <c r="I118" s="192" t="s">
        <v>669</v>
      </c>
      <c r="J118" s="192" t="s">
        <v>429</v>
      </c>
      <c r="K118" s="192" t="s">
        <v>886</v>
      </c>
      <c r="L118" s="210" t="s">
        <v>912</v>
      </c>
      <c r="M118" s="192" t="s">
        <v>61</v>
      </c>
      <c r="N118" s="192" t="s">
        <v>52</v>
      </c>
      <c r="O118" s="192" t="s">
        <v>18</v>
      </c>
      <c r="P118" s="194">
        <v>0</v>
      </c>
      <c r="Q118" s="192" t="s">
        <v>145</v>
      </c>
      <c r="R118" s="192">
        <v>288</v>
      </c>
      <c r="S118" s="195">
        <v>0.99</v>
      </c>
    </row>
    <row r="119" spans="1:19" s="21" customFormat="1" ht="111" customHeight="1">
      <c r="A119" s="191">
        <v>18</v>
      </c>
      <c r="B119" s="208" t="s">
        <v>955</v>
      </c>
      <c r="C119" s="105" t="s">
        <v>956</v>
      </c>
      <c r="D119" s="105" t="s">
        <v>1245</v>
      </c>
      <c r="E119" s="192" t="s">
        <v>1246</v>
      </c>
      <c r="F119" s="105" t="s">
        <v>957</v>
      </c>
      <c r="G119" s="200" t="s">
        <v>1247</v>
      </c>
      <c r="H119" s="192" t="s">
        <v>958</v>
      </c>
      <c r="I119" s="192" t="s">
        <v>959</v>
      </c>
      <c r="J119" s="192" t="s">
        <v>429</v>
      </c>
      <c r="K119" s="192" t="s">
        <v>886</v>
      </c>
      <c r="L119" s="192" t="s">
        <v>960</v>
      </c>
      <c r="M119" s="192" t="s">
        <v>61</v>
      </c>
      <c r="N119" s="192" t="s">
        <v>153</v>
      </c>
      <c r="O119" s="192" t="s">
        <v>153</v>
      </c>
      <c r="P119" s="194">
        <v>0</v>
      </c>
      <c r="Q119" s="192">
        <v>2000</v>
      </c>
      <c r="R119" s="192">
        <v>9100</v>
      </c>
      <c r="S119" s="195">
        <v>0.99</v>
      </c>
    </row>
    <row r="120" spans="1:19" s="21" customFormat="1" ht="111" customHeight="1">
      <c r="A120" s="191">
        <v>20</v>
      </c>
      <c r="B120" s="208" t="s">
        <v>961</v>
      </c>
      <c r="C120" s="105" t="s">
        <v>1248</v>
      </c>
      <c r="D120" s="105" t="s">
        <v>1249</v>
      </c>
      <c r="E120" s="192" t="s">
        <v>1250</v>
      </c>
      <c r="F120" s="105" t="s">
        <v>957</v>
      </c>
      <c r="G120" s="200" t="s">
        <v>1251</v>
      </c>
      <c r="H120" s="192" t="s">
        <v>958</v>
      </c>
      <c r="I120" s="192" t="s">
        <v>959</v>
      </c>
      <c r="J120" s="192" t="s">
        <v>429</v>
      </c>
      <c r="K120" s="192" t="s">
        <v>886</v>
      </c>
      <c r="L120" s="210" t="s">
        <v>912</v>
      </c>
      <c r="M120" s="192" t="s">
        <v>61</v>
      </c>
      <c r="N120" s="192" t="s">
        <v>153</v>
      </c>
      <c r="O120" s="192" t="s">
        <v>153</v>
      </c>
      <c r="P120" s="194">
        <v>0</v>
      </c>
      <c r="Q120" s="192">
        <v>4000</v>
      </c>
      <c r="R120" s="192">
        <v>29000</v>
      </c>
      <c r="S120" s="195">
        <v>0.99</v>
      </c>
    </row>
    <row r="121" spans="1:19" s="22" customFormat="1" ht="25.5" customHeight="1">
      <c r="A121" s="289" t="s">
        <v>962</v>
      </c>
      <c r="B121" s="289"/>
      <c r="C121" s="289"/>
      <c r="D121" s="289"/>
      <c r="E121" s="289"/>
      <c r="F121" s="289"/>
      <c r="G121" s="289"/>
      <c r="H121" s="289"/>
      <c r="I121" s="289"/>
      <c r="J121" s="289"/>
      <c r="K121" s="289"/>
      <c r="L121" s="289"/>
      <c r="M121" s="289"/>
      <c r="N121" s="289"/>
      <c r="O121" s="289"/>
      <c r="P121" s="289"/>
      <c r="Q121" s="289"/>
      <c r="R121" s="289"/>
      <c r="S121" s="289"/>
    </row>
    <row r="122" spans="1:19" s="7" customFormat="1" ht="111" customHeight="1">
      <c r="A122" s="60">
        <v>1</v>
      </c>
      <c r="B122" s="222" t="s">
        <v>439</v>
      </c>
      <c r="C122" s="222" t="s">
        <v>440</v>
      </c>
      <c r="D122" s="222" t="s">
        <v>441</v>
      </c>
      <c r="E122" s="222" t="s">
        <v>442</v>
      </c>
      <c r="F122" s="222" t="s">
        <v>443</v>
      </c>
      <c r="G122" s="222" t="s">
        <v>444</v>
      </c>
      <c r="H122" s="222" t="s">
        <v>13</v>
      </c>
      <c r="I122" s="222" t="s">
        <v>129</v>
      </c>
      <c r="J122" s="222" t="s">
        <v>14</v>
      </c>
      <c r="K122" s="222" t="s">
        <v>445</v>
      </c>
      <c r="L122" s="222" t="s">
        <v>446</v>
      </c>
      <c r="M122" s="190" t="s">
        <v>447</v>
      </c>
      <c r="N122" s="222" t="s">
        <v>52</v>
      </c>
      <c r="O122" s="190" t="s">
        <v>145</v>
      </c>
      <c r="P122" s="190" t="s">
        <v>145</v>
      </c>
      <c r="Q122" s="38">
        <v>21</v>
      </c>
      <c r="R122" s="223">
        <v>189</v>
      </c>
      <c r="S122" s="224">
        <v>0.95</v>
      </c>
    </row>
    <row r="123" spans="1:19" s="7" customFormat="1" ht="111" customHeight="1">
      <c r="A123" s="60">
        <v>2</v>
      </c>
      <c r="B123" s="222" t="s">
        <v>448</v>
      </c>
      <c r="C123" s="36" t="s">
        <v>449</v>
      </c>
      <c r="D123" s="222" t="s">
        <v>450</v>
      </c>
      <c r="E123" s="36" t="s">
        <v>451</v>
      </c>
      <c r="F123" s="222" t="s">
        <v>452</v>
      </c>
      <c r="G123" s="222" t="s">
        <v>444</v>
      </c>
      <c r="H123" s="36" t="s">
        <v>13</v>
      </c>
      <c r="I123" s="36" t="s">
        <v>129</v>
      </c>
      <c r="J123" s="36" t="s">
        <v>14</v>
      </c>
      <c r="K123" s="222" t="s">
        <v>445</v>
      </c>
      <c r="L123" s="222" t="s">
        <v>446</v>
      </c>
      <c r="M123" s="190" t="s">
        <v>447</v>
      </c>
      <c r="N123" s="222" t="s">
        <v>52</v>
      </c>
      <c r="O123" s="190" t="s">
        <v>145</v>
      </c>
      <c r="P123" s="190" t="s">
        <v>145</v>
      </c>
      <c r="Q123" s="42">
        <v>15</v>
      </c>
      <c r="R123" s="36">
        <v>75</v>
      </c>
      <c r="S123" s="225">
        <v>0.95</v>
      </c>
    </row>
    <row r="124" spans="1:19" s="7" customFormat="1" ht="111" customHeight="1">
      <c r="A124" s="60">
        <v>3</v>
      </c>
      <c r="B124" s="222" t="s">
        <v>453</v>
      </c>
      <c r="C124" s="36" t="s">
        <v>963</v>
      </c>
      <c r="D124" s="222" t="s">
        <v>454</v>
      </c>
      <c r="E124" s="36" t="s">
        <v>455</v>
      </c>
      <c r="F124" s="222" t="s">
        <v>456</v>
      </c>
      <c r="G124" s="222" t="s">
        <v>444</v>
      </c>
      <c r="H124" s="36" t="s">
        <v>13</v>
      </c>
      <c r="I124" s="36" t="s">
        <v>129</v>
      </c>
      <c r="J124" s="36" t="s">
        <v>14</v>
      </c>
      <c r="K124" s="222" t="s">
        <v>457</v>
      </c>
      <c r="L124" s="222" t="s">
        <v>446</v>
      </c>
      <c r="M124" s="190" t="s">
        <v>447</v>
      </c>
      <c r="N124" s="222" t="s">
        <v>52</v>
      </c>
      <c r="O124" s="190" t="s">
        <v>145</v>
      </c>
      <c r="P124" s="190" t="s">
        <v>145</v>
      </c>
      <c r="Q124" s="42">
        <v>5</v>
      </c>
      <c r="R124" s="36">
        <v>61</v>
      </c>
      <c r="S124" s="225">
        <v>0.91</v>
      </c>
    </row>
    <row r="125" spans="1:19" s="7" customFormat="1" ht="111" customHeight="1">
      <c r="A125" s="36">
        <v>4</v>
      </c>
      <c r="B125" s="222" t="s">
        <v>460</v>
      </c>
      <c r="C125" s="36" t="s">
        <v>461</v>
      </c>
      <c r="D125" s="222" t="s">
        <v>462</v>
      </c>
      <c r="E125" s="36" t="s">
        <v>964</v>
      </c>
      <c r="F125" s="222" t="s">
        <v>458</v>
      </c>
      <c r="G125" s="222" t="s">
        <v>444</v>
      </c>
      <c r="H125" s="36" t="s">
        <v>13</v>
      </c>
      <c r="I125" s="36" t="s">
        <v>145</v>
      </c>
      <c r="J125" s="36" t="s">
        <v>428</v>
      </c>
      <c r="K125" s="222" t="s">
        <v>445</v>
      </c>
      <c r="L125" s="222" t="s">
        <v>463</v>
      </c>
      <c r="M125" s="190" t="s">
        <v>464</v>
      </c>
      <c r="N125" s="222" t="s">
        <v>52</v>
      </c>
      <c r="O125" s="190" t="s">
        <v>145</v>
      </c>
      <c r="P125" s="226" t="s">
        <v>465</v>
      </c>
      <c r="Q125" s="36">
        <v>2500</v>
      </c>
      <c r="R125" s="36">
        <v>21900</v>
      </c>
      <c r="S125" s="225">
        <v>1</v>
      </c>
    </row>
    <row r="126" spans="1:19" s="22" customFormat="1" ht="25.5" customHeight="1">
      <c r="A126" s="289" t="s">
        <v>885</v>
      </c>
      <c r="B126" s="289"/>
      <c r="C126" s="289"/>
      <c r="D126" s="289"/>
      <c r="E126" s="289"/>
      <c r="F126" s="289"/>
      <c r="G126" s="289"/>
      <c r="H126" s="289"/>
      <c r="I126" s="289"/>
      <c r="J126" s="289"/>
      <c r="K126" s="289"/>
      <c r="L126" s="289"/>
      <c r="M126" s="289"/>
      <c r="N126" s="289"/>
      <c r="O126" s="289"/>
      <c r="P126" s="289"/>
      <c r="Q126" s="289"/>
      <c r="R126" s="289"/>
      <c r="S126" s="289"/>
    </row>
    <row r="127" spans="1:19" s="7" customFormat="1" ht="111" customHeight="1">
      <c r="A127" s="45">
        <v>1</v>
      </c>
      <c r="B127" s="116" t="s">
        <v>466</v>
      </c>
      <c r="C127" s="116" t="s">
        <v>470</v>
      </c>
      <c r="D127" s="116" t="s">
        <v>467</v>
      </c>
      <c r="E127" s="116" t="s">
        <v>1252</v>
      </c>
      <c r="F127" s="116" t="s">
        <v>1253</v>
      </c>
      <c r="G127" s="116" t="s">
        <v>471</v>
      </c>
      <c r="H127" s="116" t="s">
        <v>468</v>
      </c>
      <c r="I127" s="116" t="s">
        <v>98</v>
      </c>
      <c r="J127" s="116" t="s">
        <v>426</v>
      </c>
      <c r="K127" s="45" t="s">
        <v>1254</v>
      </c>
      <c r="L127" s="116" t="s">
        <v>1255</v>
      </c>
      <c r="M127" s="116" t="s">
        <v>1256</v>
      </c>
      <c r="N127" s="116" t="s">
        <v>18</v>
      </c>
      <c r="O127" s="116" t="s">
        <v>18</v>
      </c>
      <c r="P127" s="227" t="s">
        <v>493</v>
      </c>
      <c r="Q127" s="43">
        <v>0</v>
      </c>
      <c r="R127" s="228">
        <v>0</v>
      </c>
      <c r="S127" s="229">
        <v>0</v>
      </c>
    </row>
    <row r="128" spans="1:19" s="7" customFormat="1" ht="111" customHeight="1">
      <c r="A128" s="45">
        <v>2</v>
      </c>
      <c r="B128" s="116" t="s">
        <v>466</v>
      </c>
      <c r="C128" s="116" t="s">
        <v>472</v>
      </c>
      <c r="D128" s="116" t="s">
        <v>1257</v>
      </c>
      <c r="E128" s="116" t="s">
        <v>1258</v>
      </c>
      <c r="F128" s="116" t="s">
        <v>473</v>
      </c>
      <c r="G128" s="116" t="s">
        <v>474</v>
      </c>
      <c r="H128" s="116" t="s">
        <v>468</v>
      </c>
      <c r="I128" s="116" t="s">
        <v>98</v>
      </c>
      <c r="J128" s="116" t="s">
        <v>475</v>
      </c>
      <c r="K128" s="116" t="s">
        <v>1259</v>
      </c>
      <c r="L128" s="116" t="s">
        <v>1260</v>
      </c>
      <c r="M128" s="116" t="s">
        <v>1256</v>
      </c>
      <c r="N128" s="116" t="s">
        <v>18</v>
      </c>
      <c r="O128" s="116" t="s">
        <v>18</v>
      </c>
      <c r="P128" s="227" t="s">
        <v>493</v>
      </c>
      <c r="Q128" s="43">
        <v>0</v>
      </c>
      <c r="R128" s="45">
        <v>0</v>
      </c>
      <c r="S128" s="229">
        <v>0</v>
      </c>
    </row>
    <row r="129" spans="1:19" s="7" customFormat="1" ht="111" customHeight="1">
      <c r="A129" s="45">
        <v>3</v>
      </c>
      <c r="B129" s="116" t="s">
        <v>466</v>
      </c>
      <c r="C129" s="116" t="s">
        <v>476</v>
      </c>
      <c r="D129" s="116" t="s">
        <v>1261</v>
      </c>
      <c r="E129" s="116" t="s">
        <v>477</v>
      </c>
      <c r="F129" s="116" t="s">
        <v>478</v>
      </c>
      <c r="G129" s="116" t="s">
        <v>474</v>
      </c>
      <c r="H129" s="116" t="s">
        <v>468</v>
      </c>
      <c r="I129" s="116" t="s">
        <v>98</v>
      </c>
      <c r="J129" s="116" t="s">
        <v>475</v>
      </c>
      <c r="K129" s="116" t="s">
        <v>1254</v>
      </c>
      <c r="L129" s="116" t="s">
        <v>1262</v>
      </c>
      <c r="M129" s="116" t="s">
        <v>1256</v>
      </c>
      <c r="N129" s="116" t="s">
        <v>18</v>
      </c>
      <c r="O129" s="116" t="s">
        <v>18</v>
      </c>
      <c r="P129" s="227" t="s">
        <v>493</v>
      </c>
      <c r="Q129" s="43">
        <v>0</v>
      </c>
      <c r="R129" s="45">
        <v>0</v>
      </c>
      <c r="S129" s="229">
        <v>0</v>
      </c>
    </row>
    <row r="130" spans="1:19" s="7" customFormat="1" ht="111" customHeight="1">
      <c r="A130" s="45">
        <v>4</v>
      </c>
      <c r="B130" s="116" t="s">
        <v>466</v>
      </c>
      <c r="C130" s="116" t="s">
        <v>479</v>
      </c>
      <c r="D130" s="116" t="s">
        <v>1261</v>
      </c>
      <c r="E130" s="116" t="s">
        <v>477</v>
      </c>
      <c r="F130" s="116" t="s">
        <v>478</v>
      </c>
      <c r="G130" s="116" t="s">
        <v>474</v>
      </c>
      <c r="H130" s="116" t="s">
        <v>468</v>
      </c>
      <c r="I130" s="116" t="s">
        <v>98</v>
      </c>
      <c r="J130" s="116" t="s">
        <v>475</v>
      </c>
      <c r="K130" s="116" t="s">
        <v>1254</v>
      </c>
      <c r="L130" s="116" t="s">
        <v>1262</v>
      </c>
      <c r="M130" s="116" t="s">
        <v>1256</v>
      </c>
      <c r="N130" s="116" t="s">
        <v>18</v>
      </c>
      <c r="O130" s="116" t="s">
        <v>18</v>
      </c>
      <c r="P130" s="227" t="s">
        <v>493</v>
      </c>
      <c r="Q130" s="43">
        <v>0</v>
      </c>
      <c r="R130" s="45">
        <v>0</v>
      </c>
      <c r="S130" s="229">
        <v>0</v>
      </c>
    </row>
    <row r="131" spans="1:19" s="7" customFormat="1" ht="111" customHeight="1">
      <c r="A131" s="45">
        <v>5</v>
      </c>
      <c r="B131" s="116" t="s">
        <v>480</v>
      </c>
      <c r="C131" s="116" t="s">
        <v>1263</v>
      </c>
      <c r="D131" s="116" t="s">
        <v>1264</v>
      </c>
      <c r="E131" s="116" t="s">
        <v>1265</v>
      </c>
      <c r="F131" s="116" t="s">
        <v>1266</v>
      </c>
      <c r="G131" s="116" t="s">
        <v>1267</v>
      </c>
      <c r="H131" s="116" t="s">
        <v>468</v>
      </c>
      <c r="I131" s="116" t="s">
        <v>98</v>
      </c>
      <c r="J131" s="116" t="s">
        <v>481</v>
      </c>
      <c r="K131" s="116" t="s">
        <v>482</v>
      </c>
      <c r="L131" s="116" t="s">
        <v>469</v>
      </c>
      <c r="M131" s="116" t="s">
        <v>483</v>
      </c>
      <c r="N131" s="116" t="s">
        <v>18</v>
      </c>
      <c r="O131" s="116" t="s">
        <v>18</v>
      </c>
      <c r="P131" s="227" t="s">
        <v>493</v>
      </c>
      <c r="Q131" s="43">
        <v>0</v>
      </c>
      <c r="R131" s="45">
        <v>0</v>
      </c>
      <c r="S131" s="229">
        <v>0</v>
      </c>
    </row>
    <row r="132" spans="1:19" s="22" customFormat="1" ht="25.5" customHeight="1">
      <c r="A132" s="289" t="s">
        <v>507</v>
      </c>
      <c r="B132" s="289"/>
      <c r="C132" s="289"/>
      <c r="D132" s="289"/>
      <c r="E132" s="289"/>
      <c r="F132" s="289"/>
      <c r="G132" s="289"/>
      <c r="H132" s="289"/>
      <c r="I132" s="289"/>
      <c r="J132" s="289"/>
      <c r="K132" s="289"/>
      <c r="L132" s="289"/>
      <c r="M132" s="289"/>
      <c r="N132" s="289"/>
      <c r="O132" s="289"/>
      <c r="P132" s="289"/>
      <c r="Q132" s="289"/>
      <c r="R132" s="289"/>
      <c r="S132" s="289"/>
    </row>
    <row r="133" spans="1:20" s="7" customFormat="1" ht="111" customHeight="1">
      <c r="A133" s="230">
        <v>1</v>
      </c>
      <c r="B133" s="231" t="s">
        <v>1268</v>
      </c>
      <c r="C133" s="231" t="s">
        <v>484</v>
      </c>
      <c r="D133" s="231" t="s">
        <v>485</v>
      </c>
      <c r="E133" s="231" t="s">
        <v>486</v>
      </c>
      <c r="F133" s="231" t="s">
        <v>487</v>
      </c>
      <c r="G133" s="231" t="s">
        <v>488</v>
      </c>
      <c r="H133" s="231" t="s">
        <v>489</v>
      </c>
      <c r="I133" s="231" t="s">
        <v>98</v>
      </c>
      <c r="J133" s="231" t="s">
        <v>490</v>
      </c>
      <c r="K133" s="230" t="s">
        <v>491</v>
      </c>
      <c r="L133" s="231" t="s">
        <v>492</v>
      </c>
      <c r="M133" s="231" t="s">
        <v>61</v>
      </c>
      <c r="N133" s="231" t="s">
        <v>18</v>
      </c>
      <c r="O133" s="231" t="s">
        <v>18</v>
      </c>
      <c r="P133" s="232" t="s">
        <v>493</v>
      </c>
      <c r="Q133" s="43">
        <v>0</v>
      </c>
      <c r="R133" s="43">
        <v>0</v>
      </c>
      <c r="S133" s="233">
        <v>0</v>
      </c>
      <c r="T133" s="6"/>
    </row>
    <row r="134" spans="1:20" s="7" customFormat="1" ht="111" customHeight="1">
      <c r="A134" s="230">
        <v>2</v>
      </c>
      <c r="B134" s="231" t="s">
        <v>1269</v>
      </c>
      <c r="C134" s="231" t="s">
        <v>494</v>
      </c>
      <c r="D134" s="231" t="s">
        <v>495</v>
      </c>
      <c r="E134" s="231" t="s">
        <v>486</v>
      </c>
      <c r="F134" s="231" t="s">
        <v>487</v>
      </c>
      <c r="G134" s="231" t="s">
        <v>488</v>
      </c>
      <c r="H134" s="231" t="s">
        <v>489</v>
      </c>
      <c r="I134" s="231" t="s">
        <v>98</v>
      </c>
      <c r="J134" s="231" t="s">
        <v>496</v>
      </c>
      <c r="K134" s="230" t="s">
        <v>491</v>
      </c>
      <c r="L134" s="231" t="s">
        <v>492</v>
      </c>
      <c r="M134" s="231" t="s">
        <v>61</v>
      </c>
      <c r="N134" s="231" t="s">
        <v>18</v>
      </c>
      <c r="O134" s="231" t="s">
        <v>18</v>
      </c>
      <c r="P134" s="232" t="s">
        <v>493</v>
      </c>
      <c r="Q134" s="43">
        <v>0</v>
      </c>
      <c r="R134" s="43">
        <v>0</v>
      </c>
      <c r="S134" s="233">
        <v>0</v>
      </c>
      <c r="T134" s="6"/>
    </row>
    <row r="135" spans="1:20" s="7" customFormat="1" ht="111" customHeight="1">
      <c r="A135" s="230">
        <v>3</v>
      </c>
      <c r="B135" s="231" t="s">
        <v>1270</v>
      </c>
      <c r="C135" s="231" t="s">
        <v>497</v>
      </c>
      <c r="D135" s="231" t="s">
        <v>495</v>
      </c>
      <c r="E135" s="231" t="s">
        <v>486</v>
      </c>
      <c r="F135" s="231" t="s">
        <v>487</v>
      </c>
      <c r="G135" s="231" t="s">
        <v>488</v>
      </c>
      <c r="H135" s="231" t="s">
        <v>468</v>
      </c>
      <c r="I135" s="231" t="s">
        <v>98</v>
      </c>
      <c r="J135" s="231" t="s">
        <v>496</v>
      </c>
      <c r="K135" s="230" t="s">
        <v>491</v>
      </c>
      <c r="L135" s="231" t="s">
        <v>492</v>
      </c>
      <c r="M135" s="231" t="s">
        <v>61</v>
      </c>
      <c r="N135" s="231" t="s">
        <v>18</v>
      </c>
      <c r="O135" s="231" t="s">
        <v>18</v>
      </c>
      <c r="P135" s="232" t="s">
        <v>493</v>
      </c>
      <c r="Q135" s="43">
        <v>0</v>
      </c>
      <c r="R135" s="43">
        <v>0</v>
      </c>
      <c r="S135" s="234">
        <v>0</v>
      </c>
      <c r="T135" s="6"/>
    </row>
    <row r="136" spans="1:20" s="7" customFormat="1" ht="111" customHeight="1">
      <c r="A136" s="230">
        <v>4</v>
      </c>
      <c r="B136" s="231" t="s">
        <v>1271</v>
      </c>
      <c r="C136" s="231" t="s">
        <v>498</v>
      </c>
      <c r="D136" s="231" t="s">
        <v>495</v>
      </c>
      <c r="E136" s="231" t="s">
        <v>486</v>
      </c>
      <c r="F136" s="231" t="s">
        <v>487</v>
      </c>
      <c r="G136" s="231" t="s">
        <v>488</v>
      </c>
      <c r="H136" s="231" t="s">
        <v>468</v>
      </c>
      <c r="I136" s="231" t="s">
        <v>98</v>
      </c>
      <c r="J136" s="231" t="s">
        <v>496</v>
      </c>
      <c r="K136" s="230" t="s">
        <v>491</v>
      </c>
      <c r="L136" s="231" t="s">
        <v>492</v>
      </c>
      <c r="M136" s="231" t="s">
        <v>61</v>
      </c>
      <c r="N136" s="231" t="s">
        <v>18</v>
      </c>
      <c r="O136" s="231" t="s">
        <v>18</v>
      </c>
      <c r="P136" s="232" t="s">
        <v>493</v>
      </c>
      <c r="Q136" s="43">
        <v>0</v>
      </c>
      <c r="R136" s="43">
        <v>0</v>
      </c>
      <c r="S136" s="233">
        <v>0</v>
      </c>
      <c r="T136" s="6"/>
    </row>
    <row r="137" spans="1:20" s="7" customFormat="1" ht="111" customHeight="1">
      <c r="A137" s="230">
        <v>5</v>
      </c>
      <c r="B137" s="231" t="s">
        <v>1272</v>
      </c>
      <c r="C137" s="231" t="s">
        <v>499</v>
      </c>
      <c r="D137" s="231" t="s">
        <v>495</v>
      </c>
      <c r="E137" s="231" t="s">
        <v>486</v>
      </c>
      <c r="F137" s="231" t="s">
        <v>487</v>
      </c>
      <c r="G137" s="231" t="s">
        <v>488</v>
      </c>
      <c r="H137" s="231" t="s">
        <v>489</v>
      </c>
      <c r="I137" s="231" t="s">
        <v>98</v>
      </c>
      <c r="J137" s="231" t="s">
        <v>500</v>
      </c>
      <c r="K137" s="230" t="s">
        <v>491</v>
      </c>
      <c r="L137" s="231" t="s">
        <v>492</v>
      </c>
      <c r="M137" s="231" t="s">
        <v>61</v>
      </c>
      <c r="N137" s="231" t="s">
        <v>18</v>
      </c>
      <c r="O137" s="231" t="s">
        <v>18</v>
      </c>
      <c r="P137" s="232" t="s">
        <v>493</v>
      </c>
      <c r="Q137" s="43">
        <v>0</v>
      </c>
      <c r="R137" s="43">
        <v>0</v>
      </c>
      <c r="S137" s="233">
        <v>0</v>
      </c>
      <c r="T137" s="6"/>
    </row>
    <row r="138" spans="1:20" s="7" customFormat="1" ht="111" customHeight="1">
      <c r="A138" s="230">
        <v>6</v>
      </c>
      <c r="B138" s="231" t="s">
        <v>501</v>
      </c>
      <c r="C138" s="231" t="s">
        <v>502</v>
      </c>
      <c r="D138" s="231" t="s">
        <v>495</v>
      </c>
      <c r="E138" s="231" t="s">
        <v>503</v>
      </c>
      <c r="F138" s="231" t="s">
        <v>487</v>
      </c>
      <c r="G138" s="231" t="s">
        <v>488</v>
      </c>
      <c r="H138" s="231" t="s">
        <v>468</v>
      </c>
      <c r="I138" s="231" t="s">
        <v>98</v>
      </c>
      <c r="J138" s="231" t="s">
        <v>504</v>
      </c>
      <c r="K138" s="230" t="s">
        <v>491</v>
      </c>
      <c r="L138" s="231" t="s">
        <v>492</v>
      </c>
      <c r="M138" s="231" t="s">
        <v>61</v>
      </c>
      <c r="N138" s="231" t="s">
        <v>18</v>
      </c>
      <c r="O138" s="231" t="s">
        <v>18</v>
      </c>
      <c r="P138" s="232" t="s">
        <v>493</v>
      </c>
      <c r="Q138" s="43">
        <v>0</v>
      </c>
      <c r="R138" s="43">
        <v>0</v>
      </c>
      <c r="S138" s="233">
        <v>0</v>
      </c>
      <c r="T138" s="6"/>
    </row>
    <row r="139" spans="1:20" s="7" customFormat="1" ht="111" customHeight="1">
      <c r="A139" s="230">
        <v>7</v>
      </c>
      <c r="B139" s="235" t="s">
        <v>505</v>
      </c>
      <c r="C139" s="235" t="s">
        <v>506</v>
      </c>
      <c r="D139" s="235" t="s">
        <v>495</v>
      </c>
      <c r="E139" s="235" t="s">
        <v>503</v>
      </c>
      <c r="F139" s="235" t="s">
        <v>487</v>
      </c>
      <c r="G139" s="235" t="s">
        <v>488</v>
      </c>
      <c r="H139" s="235" t="s">
        <v>468</v>
      </c>
      <c r="I139" s="235" t="s">
        <v>98</v>
      </c>
      <c r="J139" s="235" t="s">
        <v>504</v>
      </c>
      <c r="K139" s="236" t="s">
        <v>491</v>
      </c>
      <c r="L139" s="235" t="s">
        <v>492</v>
      </c>
      <c r="M139" s="235" t="s">
        <v>61</v>
      </c>
      <c r="N139" s="235" t="s">
        <v>18</v>
      </c>
      <c r="O139" s="235" t="s">
        <v>18</v>
      </c>
      <c r="P139" s="237" t="s">
        <v>493</v>
      </c>
      <c r="Q139" s="43">
        <v>0</v>
      </c>
      <c r="R139" s="43">
        <v>0</v>
      </c>
      <c r="S139" s="238">
        <v>0</v>
      </c>
      <c r="T139" s="6"/>
    </row>
    <row r="140" spans="1:19" s="22" customFormat="1" ht="25.5" customHeight="1">
      <c r="A140" s="289" t="s">
        <v>508</v>
      </c>
      <c r="B140" s="289"/>
      <c r="C140" s="289"/>
      <c r="D140" s="289"/>
      <c r="E140" s="289"/>
      <c r="F140" s="289"/>
      <c r="G140" s="289"/>
      <c r="H140" s="289"/>
      <c r="I140" s="289"/>
      <c r="J140" s="289"/>
      <c r="K140" s="289"/>
      <c r="L140" s="289"/>
      <c r="M140" s="289"/>
      <c r="N140" s="289"/>
      <c r="O140" s="289"/>
      <c r="P140" s="289"/>
      <c r="Q140" s="289"/>
      <c r="R140" s="289"/>
      <c r="S140" s="289"/>
    </row>
    <row r="141" spans="1:19" s="7" customFormat="1" ht="111" customHeight="1">
      <c r="A141" s="133">
        <v>1</v>
      </c>
      <c r="B141" s="175" t="s">
        <v>509</v>
      </c>
      <c r="C141" s="175" t="s">
        <v>510</v>
      </c>
      <c r="D141" s="175" t="s">
        <v>511</v>
      </c>
      <c r="E141" s="175" t="s">
        <v>512</v>
      </c>
      <c r="F141" s="175" t="s">
        <v>513</v>
      </c>
      <c r="G141" s="133" t="s">
        <v>514</v>
      </c>
      <c r="H141" s="31">
        <v>3</v>
      </c>
      <c r="I141" s="31" t="s">
        <v>515</v>
      </c>
      <c r="J141" s="32" t="s">
        <v>14</v>
      </c>
      <c r="K141" s="33" t="s">
        <v>516</v>
      </c>
      <c r="L141" s="239" t="s">
        <v>517</v>
      </c>
      <c r="M141" s="33" t="s">
        <v>518</v>
      </c>
      <c r="N141" s="31" t="s">
        <v>15</v>
      </c>
      <c r="O141" s="240" t="s">
        <v>153</v>
      </c>
      <c r="P141" s="178" t="s">
        <v>519</v>
      </c>
      <c r="Q141" s="41">
        <v>53</v>
      </c>
      <c r="R141" s="241"/>
      <c r="S141" s="242">
        <v>1</v>
      </c>
    </row>
    <row r="142" spans="1:19" s="7" customFormat="1" ht="111" customHeight="1">
      <c r="A142" s="31">
        <v>2</v>
      </c>
      <c r="B142" s="33" t="s">
        <v>520</v>
      </c>
      <c r="C142" s="33" t="s">
        <v>521</v>
      </c>
      <c r="D142" s="33" t="s">
        <v>522</v>
      </c>
      <c r="E142" s="33" t="s">
        <v>523</v>
      </c>
      <c r="F142" s="33" t="s">
        <v>524</v>
      </c>
      <c r="G142" s="28" t="s">
        <v>514</v>
      </c>
      <c r="H142" s="31">
        <v>12</v>
      </c>
      <c r="I142" s="31" t="s">
        <v>525</v>
      </c>
      <c r="J142" s="32" t="s">
        <v>526</v>
      </c>
      <c r="K142" s="33" t="s">
        <v>527</v>
      </c>
      <c r="L142" s="33" t="s">
        <v>517</v>
      </c>
      <c r="M142" s="32" t="s">
        <v>528</v>
      </c>
      <c r="N142" s="31" t="s">
        <v>133</v>
      </c>
      <c r="O142" s="239" t="s">
        <v>529</v>
      </c>
      <c r="P142" s="243" t="s">
        <v>530</v>
      </c>
      <c r="Q142" s="41">
        <v>78</v>
      </c>
      <c r="R142" s="241"/>
      <c r="S142" s="242">
        <v>1</v>
      </c>
    </row>
    <row r="143" spans="1:19" s="22" customFormat="1" ht="25.5" customHeight="1">
      <c r="A143" s="289" t="s">
        <v>531</v>
      </c>
      <c r="B143" s="289"/>
      <c r="C143" s="289"/>
      <c r="D143" s="289"/>
      <c r="E143" s="289"/>
      <c r="F143" s="289"/>
      <c r="G143" s="289"/>
      <c r="H143" s="289"/>
      <c r="I143" s="289"/>
      <c r="J143" s="289"/>
      <c r="K143" s="289"/>
      <c r="L143" s="289"/>
      <c r="M143" s="289"/>
      <c r="N143" s="289"/>
      <c r="O143" s="289"/>
      <c r="P143" s="289"/>
      <c r="Q143" s="289"/>
      <c r="R143" s="289"/>
      <c r="S143" s="289"/>
    </row>
    <row r="144" spans="1:19" s="7" customFormat="1" ht="188.25" customHeight="1">
      <c r="A144" s="147">
        <v>1</v>
      </c>
      <c r="B144" s="30" t="s">
        <v>532</v>
      </c>
      <c r="C144" s="30" t="s">
        <v>533</v>
      </c>
      <c r="D144" s="30" t="s">
        <v>534</v>
      </c>
      <c r="E144" s="30" t="s">
        <v>1273</v>
      </c>
      <c r="F144" s="30" t="s">
        <v>535</v>
      </c>
      <c r="G144" s="28" t="s">
        <v>536</v>
      </c>
      <c r="H144" s="28" t="s">
        <v>537</v>
      </c>
      <c r="I144" s="28" t="s">
        <v>538</v>
      </c>
      <c r="J144" s="28" t="s">
        <v>14</v>
      </c>
      <c r="K144" s="28" t="s">
        <v>539</v>
      </c>
      <c r="L144" s="28" t="s">
        <v>540</v>
      </c>
      <c r="M144" s="147" t="s">
        <v>61</v>
      </c>
      <c r="N144" s="147" t="s">
        <v>52</v>
      </c>
      <c r="O144" s="147" t="s">
        <v>52</v>
      </c>
      <c r="P144" s="147" t="s">
        <v>52</v>
      </c>
      <c r="Q144" s="144">
        <v>2</v>
      </c>
      <c r="R144" s="147">
        <v>51</v>
      </c>
      <c r="S144" s="244"/>
    </row>
    <row r="145" spans="1:19" s="7" customFormat="1" ht="117.75" customHeight="1">
      <c r="A145" s="147" t="s">
        <v>137</v>
      </c>
      <c r="B145" s="175" t="s">
        <v>541</v>
      </c>
      <c r="C145" s="175" t="s">
        <v>542</v>
      </c>
      <c r="D145" s="175" t="s">
        <v>543</v>
      </c>
      <c r="E145" s="245" t="s">
        <v>544</v>
      </c>
      <c r="F145" s="246" t="s">
        <v>545</v>
      </c>
      <c r="G145" s="28" t="s">
        <v>536</v>
      </c>
      <c r="H145" s="30" t="s">
        <v>546</v>
      </c>
      <c r="I145" s="31" t="s">
        <v>547</v>
      </c>
      <c r="J145" s="31" t="s">
        <v>14</v>
      </c>
      <c r="K145" s="28" t="s">
        <v>539</v>
      </c>
      <c r="L145" s="28" t="s">
        <v>540</v>
      </c>
      <c r="M145" s="147" t="s">
        <v>61</v>
      </c>
      <c r="N145" s="28" t="s">
        <v>18</v>
      </c>
      <c r="O145" s="28" t="s">
        <v>18</v>
      </c>
      <c r="P145" s="28" t="s">
        <v>18</v>
      </c>
      <c r="Q145" s="144">
        <v>2</v>
      </c>
      <c r="R145" s="147">
        <v>15</v>
      </c>
      <c r="S145" s="244"/>
    </row>
    <row r="146" spans="1:19" s="7" customFormat="1" ht="111" customHeight="1">
      <c r="A146" s="147" t="s">
        <v>267</v>
      </c>
      <c r="B146" s="175" t="s">
        <v>548</v>
      </c>
      <c r="C146" s="175" t="s">
        <v>549</v>
      </c>
      <c r="D146" s="175" t="s">
        <v>550</v>
      </c>
      <c r="E146" s="175" t="s">
        <v>551</v>
      </c>
      <c r="F146" s="175" t="s">
        <v>552</v>
      </c>
      <c r="G146" s="28" t="s">
        <v>536</v>
      </c>
      <c r="H146" s="31" t="s">
        <v>13</v>
      </c>
      <c r="I146" s="31" t="s">
        <v>553</v>
      </c>
      <c r="J146" s="31" t="s">
        <v>14</v>
      </c>
      <c r="K146" s="28" t="s">
        <v>539</v>
      </c>
      <c r="L146" s="28" t="s">
        <v>540</v>
      </c>
      <c r="M146" s="147" t="s">
        <v>61</v>
      </c>
      <c r="N146" s="31" t="s">
        <v>52</v>
      </c>
      <c r="O146" s="28" t="s">
        <v>18</v>
      </c>
      <c r="P146" s="28" t="s">
        <v>18</v>
      </c>
      <c r="Q146" s="38">
        <v>206</v>
      </c>
      <c r="R146" s="247">
        <v>2079</v>
      </c>
      <c r="S146" s="244"/>
    </row>
    <row r="147" spans="1:19" s="7" customFormat="1" ht="111" customHeight="1">
      <c r="A147" s="147" t="s">
        <v>273</v>
      </c>
      <c r="B147" s="175" t="s">
        <v>554</v>
      </c>
      <c r="C147" s="176" t="s">
        <v>555</v>
      </c>
      <c r="D147" s="175" t="s">
        <v>556</v>
      </c>
      <c r="E147" s="175" t="s">
        <v>557</v>
      </c>
      <c r="F147" s="175" t="s">
        <v>558</v>
      </c>
      <c r="G147" s="28" t="s">
        <v>536</v>
      </c>
      <c r="H147" s="31" t="s">
        <v>559</v>
      </c>
      <c r="I147" s="31" t="s">
        <v>560</v>
      </c>
      <c r="J147" s="31" t="s">
        <v>14</v>
      </c>
      <c r="K147" s="28" t="s">
        <v>539</v>
      </c>
      <c r="L147" s="28" t="s">
        <v>540</v>
      </c>
      <c r="M147" s="147" t="s">
        <v>61</v>
      </c>
      <c r="N147" s="31" t="s">
        <v>52</v>
      </c>
      <c r="O147" s="28" t="s">
        <v>18</v>
      </c>
      <c r="P147" s="28" t="s">
        <v>18</v>
      </c>
      <c r="Q147" s="144">
        <v>123</v>
      </c>
      <c r="R147" s="248">
        <v>1663</v>
      </c>
      <c r="S147" s="244"/>
    </row>
    <row r="148" spans="1:19" s="7" customFormat="1" ht="111" customHeight="1">
      <c r="A148" s="147" t="s">
        <v>283</v>
      </c>
      <c r="B148" s="33" t="s">
        <v>561</v>
      </c>
      <c r="C148" s="33" t="s">
        <v>562</v>
      </c>
      <c r="D148" s="187" t="s">
        <v>563</v>
      </c>
      <c r="E148" s="33" t="s">
        <v>564</v>
      </c>
      <c r="F148" s="33" t="s">
        <v>565</v>
      </c>
      <c r="G148" s="28" t="s">
        <v>536</v>
      </c>
      <c r="H148" s="31">
        <v>2</v>
      </c>
      <c r="I148" s="31" t="s">
        <v>128</v>
      </c>
      <c r="J148" s="31" t="s">
        <v>14</v>
      </c>
      <c r="K148" s="28" t="s">
        <v>539</v>
      </c>
      <c r="L148" s="28" t="s">
        <v>540</v>
      </c>
      <c r="M148" s="147" t="s">
        <v>61</v>
      </c>
      <c r="N148" s="31" t="s">
        <v>52</v>
      </c>
      <c r="O148" s="28" t="s">
        <v>18</v>
      </c>
      <c r="P148" s="28" t="s">
        <v>18</v>
      </c>
      <c r="Q148" s="144">
        <v>2</v>
      </c>
      <c r="R148" s="147">
        <v>259</v>
      </c>
      <c r="S148" s="244"/>
    </row>
    <row r="149" spans="1:19" s="7" customFormat="1" ht="111" customHeight="1">
      <c r="A149" s="147" t="s">
        <v>290</v>
      </c>
      <c r="B149" s="33" t="s">
        <v>566</v>
      </c>
      <c r="C149" s="33" t="s">
        <v>567</v>
      </c>
      <c r="D149" s="187" t="s">
        <v>563</v>
      </c>
      <c r="E149" s="33" t="s">
        <v>568</v>
      </c>
      <c r="F149" s="33" t="s">
        <v>565</v>
      </c>
      <c r="G149" s="28" t="s">
        <v>536</v>
      </c>
      <c r="H149" s="31">
        <v>2</v>
      </c>
      <c r="I149" s="31" t="s">
        <v>128</v>
      </c>
      <c r="J149" s="31" t="s">
        <v>14</v>
      </c>
      <c r="K149" s="28" t="s">
        <v>539</v>
      </c>
      <c r="L149" s="28" t="s">
        <v>540</v>
      </c>
      <c r="M149" s="147" t="s">
        <v>61</v>
      </c>
      <c r="N149" s="31" t="s">
        <v>52</v>
      </c>
      <c r="O149" s="28" t="s">
        <v>18</v>
      </c>
      <c r="P149" s="28" t="s">
        <v>18</v>
      </c>
      <c r="Q149" s="144">
        <v>0</v>
      </c>
      <c r="R149" s="147">
        <v>76</v>
      </c>
      <c r="S149" s="244"/>
    </row>
    <row r="150" spans="1:19" s="7" customFormat="1" ht="158.25" customHeight="1">
      <c r="A150" s="147" t="s">
        <v>569</v>
      </c>
      <c r="B150" s="32" t="s">
        <v>570</v>
      </c>
      <c r="C150" s="33" t="s">
        <v>571</v>
      </c>
      <c r="D150" s="249" t="s">
        <v>572</v>
      </c>
      <c r="E150" s="33" t="s">
        <v>573</v>
      </c>
      <c r="F150" s="249" t="s">
        <v>574</v>
      </c>
      <c r="G150" s="28" t="s">
        <v>536</v>
      </c>
      <c r="H150" s="31">
        <v>2</v>
      </c>
      <c r="I150" s="31" t="s">
        <v>560</v>
      </c>
      <c r="J150" s="31" t="s">
        <v>14</v>
      </c>
      <c r="K150" s="28" t="s">
        <v>539</v>
      </c>
      <c r="L150" s="28" t="s">
        <v>540</v>
      </c>
      <c r="M150" s="147" t="s">
        <v>61</v>
      </c>
      <c r="N150" s="31" t="s">
        <v>52</v>
      </c>
      <c r="O150" s="28" t="s">
        <v>18</v>
      </c>
      <c r="P150" s="28" t="s">
        <v>18</v>
      </c>
      <c r="Q150" s="144">
        <v>15</v>
      </c>
      <c r="R150" s="147">
        <v>99</v>
      </c>
      <c r="S150" s="244"/>
    </row>
    <row r="151" spans="1:19" s="7" customFormat="1" ht="148.5" customHeight="1">
      <c r="A151" s="147" t="s">
        <v>304</v>
      </c>
      <c r="B151" s="175" t="s">
        <v>575</v>
      </c>
      <c r="C151" s="175" t="s">
        <v>576</v>
      </c>
      <c r="D151" s="175" t="s">
        <v>577</v>
      </c>
      <c r="E151" s="175" t="s">
        <v>578</v>
      </c>
      <c r="F151" s="175" t="s">
        <v>579</v>
      </c>
      <c r="G151" s="28" t="s">
        <v>536</v>
      </c>
      <c r="H151" s="250" t="s">
        <v>580</v>
      </c>
      <c r="I151" s="31" t="s">
        <v>19</v>
      </c>
      <c r="J151" s="31" t="s">
        <v>14</v>
      </c>
      <c r="K151" s="28" t="s">
        <v>539</v>
      </c>
      <c r="L151" s="28" t="s">
        <v>540</v>
      </c>
      <c r="M151" s="147" t="s">
        <v>61</v>
      </c>
      <c r="N151" s="31" t="s">
        <v>52</v>
      </c>
      <c r="O151" s="28" t="s">
        <v>18</v>
      </c>
      <c r="P151" s="28" t="s">
        <v>18</v>
      </c>
      <c r="Q151" s="144">
        <v>0</v>
      </c>
      <c r="R151" s="147">
        <v>1</v>
      </c>
      <c r="S151" s="244"/>
    </row>
    <row r="152" spans="1:19" s="7" customFormat="1" ht="116.25" customHeight="1">
      <c r="A152" s="147" t="s">
        <v>310</v>
      </c>
      <c r="B152" s="175" t="s">
        <v>581</v>
      </c>
      <c r="C152" s="33" t="s">
        <v>582</v>
      </c>
      <c r="D152" s="175" t="s">
        <v>577</v>
      </c>
      <c r="E152" s="246" t="s">
        <v>583</v>
      </c>
      <c r="F152" s="175" t="s">
        <v>584</v>
      </c>
      <c r="G152" s="28" t="s">
        <v>536</v>
      </c>
      <c r="H152" s="250" t="s">
        <v>585</v>
      </c>
      <c r="I152" s="31" t="s">
        <v>59</v>
      </c>
      <c r="J152" s="31" t="s">
        <v>14</v>
      </c>
      <c r="K152" s="28" t="s">
        <v>539</v>
      </c>
      <c r="L152" s="28" t="s">
        <v>540</v>
      </c>
      <c r="M152" s="147" t="s">
        <v>61</v>
      </c>
      <c r="N152" s="31" t="s">
        <v>52</v>
      </c>
      <c r="O152" s="28" t="s">
        <v>18</v>
      </c>
      <c r="P152" s="28" t="s">
        <v>18</v>
      </c>
      <c r="Q152" s="144">
        <v>0</v>
      </c>
      <c r="R152" s="147">
        <v>0</v>
      </c>
      <c r="S152" s="244"/>
    </row>
    <row r="153" spans="1:19" s="7" customFormat="1" ht="111" customHeight="1">
      <c r="A153" s="147" t="s">
        <v>316</v>
      </c>
      <c r="B153" s="175" t="s">
        <v>586</v>
      </c>
      <c r="C153" s="175" t="s">
        <v>587</v>
      </c>
      <c r="D153" s="175" t="s">
        <v>588</v>
      </c>
      <c r="E153" s="246" t="s">
        <v>589</v>
      </c>
      <c r="F153" s="175" t="s">
        <v>590</v>
      </c>
      <c r="G153" s="28" t="s">
        <v>536</v>
      </c>
      <c r="H153" s="251" t="s">
        <v>591</v>
      </c>
      <c r="I153" s="31" t="s">
        <v>19</v>
      </c>
      <c r="J153" s="31" t="s">
        <v>14</v>
      </c>
      <c r="K153" s="28" t="s">
        <v>539</v>
      </c>
      <c r="L153" s="28" t="s">
        <v>540</v>
      </c>
      <c r="M153" s="147" t="s">
        <v>61</v>
      </c>
      <c r="N153" s="31" t="s">
        <v>52</v>
      </c>
      <c r="O153" s="28" t="s">
        <v>18</v>
      </c>
      <c r="P153" s="28" t="s">
        <v>18</v>
      </c>
      <c r="Q153" s="38">
        <v>45</v>
      </c>
      <c r="R153" s="252">
        <v>512</v>
      </c>
      <c r="S153" s="244"/>
    </row>
    <row r="154" spans="1:19" s="7" customFormat="1" ht="111" customHeight="1">
      <c r="A154" s="147" t="s">
        <v>319</v>
      </c>
      <c r="B154" s="33" t="s">
        <v>592</v>
      </c>
      <c r="C154" s="33" t="s">
        <v>593</v>
      </c>
      <c r="D154" s="175" t="s">
        <v>588</v>
      </c>
      <c r="E154" s="246" t="s">
        <v>589</v>
      </c>
      <c r="F154" s="175" t="s">
        <v>590</v>
      </c>
      <c r="G154" s="28" t="s">
        <v>536</v>
      </c>
      <c r="H154" s="31" t="s">
        <v>594</v>
      </c>
      <c r="I154" s="31" t="s">
        <v>19</v>
      </c>
      <c r="J154" s="31" t="s">
        <v>14</v>
      </c>
      <c r="K154" s="28" t="s">
        <v>539</v>
      </c>
      <c r="L154" s="28" t="s">
        <v>540</v>
      </c>
      <c r="M154" s="147" t="s">
        <v>61</v>
      </c>
      <c r="N154" s="31" t="s">
        <v>52</v>
      </c>
      <c r="O154" s="28" t="s">
        <v>18</v>
      </c>
      <c r="P154" s="28" t="s">
        <v>18</v>
      </c>
      <c r="Q154" s="39">
        <v>12</v>
      </c>
      <c r="R154" s="241">
        <v>124</v>
      </c>
      <c r="S154" s="244"/>
    </row>
    <row r="155" spans="1:19" s="7" customFormat="1" ht="111" customHeight="1">
      <c r="A155" s="147" t="s">
        <v>322</v>
      </c>
      <c r="B155" s="253" t="s">
        <v>595</v>
      </c>
      <c r="C155" s="175" t="s">
        <v>596</v>
      </c>
      <c r="D155" s="254" t="s">
        <v>1274</v>
      </c>
      <c r="E155" s="175" t="s">
        <v>1275</v>
      </c>
      <c r="F155" s="175" t="s">
        <v>1276</v>
      </c>
      <c r="G155" s="28" t="s">
        <v>536</v>
      </c>
      <c r="H155" s="39" t="s">
        <v>597</v>
      </c>
      <c r="I155" s="37" t="s">
        <v>19</v>
      </c>
      <c r="J155" s="31" t="s">
        <v>14</v>
      </c>
      <c r="K155" s="28" t="s">
        <v>539</v>
      </c>
      <c r="L155" s="28" t="s">
        <v>540</v>
      </c>
      <c r="M155" s="147" t="s">
        <v>61</v>
      </c>
      <c r="N155" s="31" t="s">
        <v>52</v>
      </c>
      <c r="O155" s="28" t="s">
        <v>18</v>
      </c>
      <c r="P155" s="28" t="s">
        <v>18</v>
      </c>
      <c r="Q155" s="38">
        <v>95</v>
      </c>
      <c r="R155" s="241">
        <v>734</v>
      </c>
      <c r="S155" s="244"/>
    </row>
    <row r="156" spans="1:19" s="7" customFormat="1" ht="111" customHeight="1">
      <c r="A156" s="147" t="s">
        <v>327</v>
      </c>
      <c r="B156" s="253" t="s">
        <v>598</v>
      </c>
      <c r="C156" s="175" t="s">
        <v>599</v>
      </c>
      <c r="D156" s="254" t="s">
        <v>1277</v>
      </c>
      <c r="E156" s="175" t="s">
        <v>1278</v>
      </c>
      <c r="F156" s="175" t="s">
        <v>1279</v>
      </c>
      <c r="G156" s="28" t="s">
        <v>536</v>
      </c>
      <c r="H156" s="39" t="s">
        <v>597</v>
      </c>
      <c r="I156" s="37" t="s">
        <v>19</v>
      </c>
      <c r="J156" s="37" t="s">
        <v>14</v>
      </c>
      <c r="K156" s="28" t="s">
        <v>539</v>
      </c>
      <c r="L156" s="28" t="s">
        <v>540</v>
      </c>
      <c r="M156" s="147" t="s">
        <v>61</v>
      </c>
      <c r="N156" s="31" t="s">
        <v>52</v>
      </c>
      <c r="O156" s="28" t="s">
        <v>18</v>
      </c>
      <c r="P156" s="28" t="s">
        <v>18</v>
      </c>
      <c r="Q156" s="38">
        <v>2</v>
      </c>
      <c r="R156" s="241">
        <v>59</v>
      </c>
      <c r="S156" s="244"/>
    </row>
    <row r="157" spans="1:19" s="7" customFormat="1" ht="111" customHeight="1">
      <c r="A157" s="147">
        <v>14</v>
      </c>
      <c r="B157" s="175" t="s">
        <v>600</v>
      </c>
      <c r="C157" s="175" t="s">
        <v>601</v>
      </c>
      <c r="D157" s="175" t="s">
        <v>602</v>
      </c>
      <c r="E157" s="30" t="s">
        <v>603</v>
      </c>
      <c r="F157" s="175" t="s">
        <v>604</v>
      </c>
      <c r="G157" s="28" t="s">
        <v>536</v>
      </c>
      <c r="H157" s="39" t="s">
        <v>597</v>
      </c>
      <c r="I157" s="37" t="s">
        <v>19</v>
      </c>
      <c r="J157" s="37" t="s">
        <v>14</v>
      </c>
      <c r="K157" s="28" t="s">
        <v>539</v>
      </c>
      <c r="L157" s="28" t="s">
        <v>540</v>
      </c>
      <c r="M157" s="147" t="s">
        <v>61</v>
      </c>
      <c r="N157" s="31" t="s">
        <v>52</v>
      </c>
      <c r="O157" s="28" t="s">
        <v>18</v>
      </c>
      <c r="P157" s="28" t="s">
        <v>18</v>
      </c>
      <c r="Q157" s="38">
        <v>0</v>
      </c>
      <c r="R157" s="241">
        <v>3</v>
      </c>
      <c r="S157" s="255"/>
    </row>
    <row r="158" spans="1:20" s="23" customFormat="1" ht="25.5" customHeight="1">
      <c r="A158" s="289" t="s">
        <v>654</v>
      </c>
      <c r="B158" s="289"/>
      <c r="C158" s="289"/>
      <c r="D158" s="289"/>
      <c r="E158" s="289"/>
      <c r="F158" s="289"/>
      <c r="G158" s="289"/>
      <c r="H158" s="289"/>
      <c r="I158" s="289"/>
      <c r="J158" s="289"/>
      <c r="K158" s="289"/>
      <c r="L158" s="289"/>
      <c r="M158" s="289"/>
      <c r="N158" s="289"/>
      <c r="O158" s="289"/>
      <c r="P158" s="289"/>
      <c r="Q158" s="289"/>
      <c r="R158" s="289"/>
      <c r="S158" s="289"/>
      <c r="T158" s="285"/>
    </row>
    <row r="159" spans="1:19" s="7" customFormat="1" ht="272.25" customHeight="1">
      <c r="A159" s="28">
        <v>1</v>
      </c>
      <c r="B159" s="29" t="s">
        <v>605</v>
      </c>
      <c r="C159" s="29" t="s">
        <v>606</v>
      </c>
      <c r="D159" s="29" t="s">
        <v>607</v>
      </c>
      <c r="E159" s="29" t="s">
        <v>640</v>
      </c>
      <c r="F159" s="29" t="s">
        <v>641</v>
      </c>
      <c r="G159" s="30" t="s">
        <v>608</v>
      </c>
      <c r="H159" s="28" t="s">
        <v>609</v>
      </c>
      <c r="I159" s="31" t="s">
        <v>610</v>
      </c>
      <c r="J159" s="33" t="s">
        <v>611</v>
      </c>
      <c r="K159" s="28" t="s">
        <v>612</v>
      </c>
      <c r="L159" s="33" t="s">
        <v>540</v>
      </c>
      <c r="M159" s="28" t="s">
        <v>613</v>
      </c>
      <c r="N159" s="31" t="s">
        <v>52</v>
      </c>
      <c r="O159" s="28" t="s">
        <v>52</v>
      </c>
      <c r="P159" s="28" t="s">
        <v>52</v>
      </c>
      <c r="Q159" s="44"/>
      <c r="R159" s="35">
        <v>1430</v>
      </c>
      <c r="S159" s="34" t="s">
        <v>20</v>
      </c>
    </row>
    <row r="160" spans="1:19" s="7" customFormat="1" ht="144.75" customHeight="1">
      <c r="A160" s="28">
        <v>2</v>
      </c>
      <c r="B160" s="29" t="s">
        <v>614</v>
      </c>
      <c r="C160" s="29" t="s">
        <v>615</v>
      </c>
      <c r="D160" s="29" t="s">
        <v>607</v>
      </c>
      <c r="E160" s="29" t="s">
        <v>642</v>
      </c>
      <c r="F160" s="29" t="s">
        <v>643</v>
      </c>
      <c r="G160" s="30" t="s">
        <v>608</v>
      </c>
      <c r="H160" s="28">
        <v>0</v>
      </c>
      <c r="I160" s="31" t="s">
        <v>207</v>
      </c>
      <c r="J160" s="33" t="s">
        <v>611</v>
      </c>
      <c r="K160" s="28" t="s">
        <v>612</v>
      </c>
      <c r="L160" s="33" t="s">
        <v>540</v>
      </c>
      <c r="M160" s="28" t="s">
        <v>613</v>
      </c>
      <c r="N160" s="31" t="s">
        <v>52</v>
      </c>
      <c r="O160" s="28" t="s">
        <v>52</v>
      </c>
      <c r="P160" s="28" t="s">
        <v>52</v>
      </c>
      <c r="Q160" s="44"/>
      <c r="R160" s="35">
        <v>14689</v>
      </c>
      <c r="S160" s="34" t="s">
        <v>20</v>
      </c>
    </row>
    <row r="161" spans="1:19" s="7" customFormat="1" ht="154.5" customHeight="1">
      <c r="A161" s="28">
        <v>3</v>
      </c>
      <c r="B161" s="29" t="s">
        <v>616</v>
      </c>
      <c r="C161" s="29" t="s">
        <v>617</v>
      </c>
      <c r="D161" s="29" t="s">
        <v>618</v>
      </c>
      <c r="E161" s="29" t="s">
        <v>644</v>
      </c>
      <c r="F161" s="29" t="s">
        <v>645</v>
      </c>
      <c r="G161" s="30" t="s">
        <v>608</v>
      </c>
      <c r="H161" s="28" t="s">
        <v>619</v>
      </c>
      <c r="I161" s="31" t="s">
        <v>620</v>
      </c>
      <c r="J161" s="33" t="s">
        <v>621</v>
      </c>
      <c r="K161" s="28" t="s">
        <v>612</v>
      </c>
      <c r="L161" s="33" t="s">
        <v>540</v>
      </c>
      <c r="M161" s="28" t="s">
        <v>613</v>
      </c>
      <c r="N161" s="31" t="s">
        <v>52</v>
      </c>
      <c r="O161" s="28" t="s">
        <v>52</v>
      </c>
      <c r="P161" s="28" t="s">
        <v>52</v>
      </c>
      <c r="Q161" s="44"/>
      <c r="R161" s="35">
        <v>11798</v>
      </c>
      <c r="S161" s="34" t="s">
        <v>20</v>
      </c>
    </row>
    <row r="162" spans="1:19" s="7" customFormat="1" ht="157.5" customHeight="1">
      <c r="A162" s="28">
        <v>4</v>
      </c>
      <c r="B162" s="29" t="s">
        <v>622</v>
      </c>
      <c r="C162" s="29" t="s">
        <v>623</v>
      </c>
      <c r="D162" s="29" t="s">
        <v>607</v>
      </c>
      <c r="E162" s="29" t="s">
        <v>646</v>
      </c>
      <c r="F162" s="29" t="s">
        <v>647</v>
      </c>
      <c r="G162" s="30" t="s">
        <v>624</v>
      </c>
      <c r="H162" s="28" t="s">
        <v>625</v>
      </c>
      <c r="I162" s="31" t="s">
        <v>626</v>
      </c>
      <c r="J162" s="33" t="s">
        <v>621</v>
      </c>
      <c r="K162" s="28" t="s">
        <v>612</v>
      </c>
      <c r="L162" s="33" t="s">
        <v>540</v>
      </c>
      <c r="M162" s="28" t="s">
        <v>613</v>
      </c>
      <c r="N162" s="31" t="s">
        <v>52</v>
      </c>
      <c r="O162" s="28" t="s">
        <v>52</v>
      </c>
      <c r="P162" s="28" t="s">
        <v>52</v>
      </c>
      <c r="Q162" s="44"/>
      <c r="R162" s="35">
        <v>7682</v>
      </c>
      <c r="S162" s="34" t="s">
        <v>20</v>
      </c>
    </row>
    <row r="163" spans="1:19" s="7" customFormat="1" ht="144.75" customHeight="1">
      <c r="A163" s="28">
        <v>5</v>
      </c>
      <c r="B163" s="29" t="s">
        <v>627</v>
      </c>
      <c r="C163" s="29" t="s">
        <v>628</v>
      </c>
      <c r="D163" s="29" t="s">
        <v>607</v>
      </c>
      <c r="E163" s="29" t="s">
        <v>648</v>
      </c>
      <c r="F163" s="29" t="s">
        <v>649</v>
      </c>
      <c r="G163" s="30" t="s">
        <v>624</v>
      </c>
      <c r="H163" s="28" t="s">
        <v>629</v>
      </c>
      <c r="I163" s="31" t="s">
        <v>630</v>
      </c>
      <c r="J163" s="33" t="s">
        <v>631</v>
      </c>
      <c r="K163" s="28" t="s">
        <v>612</v>
      </c>
      <c r="L163" s="33" t="s">
        <v>540</v>
      </c>
      <c r="M163" s="28" t="s">
        <v>632</v>
      </c>
      <c r="N163" s="31" t="s">
        <v>52</v>
      </c>
      <c r="O163" s="28" t="s">
        <v>52</v>
      </c>
      <c r="P163" s="28" t="s">
        <v>52</v>
      </c>
      <c r="Q163" s="44"/>
      <c r="R163" s="35">
        <v>286</v>
      </c>
      <c r="S163" s="34" t="s">
        <v>20</v>
      </c>
    </row>
    <row r="164" spans="1:19" s="7" customFormat="1" ht="146.25" customHeight="1">
      <c r="A164" s="28">
        <v>6</v>
      </c>
      <c r="B164" s="29" t="s">
        <v>633</v>
      </c>
      <c r="C164" s="29" t="s">
        <v>634</v>
      </c>
      <c r="D164" s="29" t="s">
        <v>635</v>
      </c>
      <c r="E164" s="29" t="s">
        <v>650</v>
      </c>
      <c r="F164" s="29" t="s">
        <v>651</v>
      </c>
      <c r="G164" s="30" t="s">
        <v>624</v>
      </c>
      <c r="H164" s="28" t="s">
        <v>140</v>
      </c>
      <c r="I164" s="31" t="s">
        <v>636</v>
      </c>
      <c r="J164" s="33" t="s">
        <v>621</v>
      </c>
      <c r="K164" s="28" t="s">
        <v>612</v>
      </c>
      <c r="L164" s="33" t="s">
        <v>540</v>
      </c>
      <c r="M164" s="28" t="s">
        <v>613</v>
      </c>
      <c r="N164" s="31" t="s">
        <v>52</v>
      </c>
      <c r="O164" s="28" t="s">
        <v>52</v>
      </c>
      <c r="P164" s="28" t="s">
        <v>52</v>
      </c>
      <c r="Q164" s="44"/>
      <c r="R164" s="35">
        <v>127</v>
      </c>
      <c r="S164" s="34" t="s">
        <v>20</v>
      </c>
    </row>
    <row r="165" spans="1:19" s="7" customFormat="1" ht="148.5" customHeight="1">
      <c r="A165" s="28">
        <v>7</v>
      </c>
      <c r="B165" s="29" t="s">
        <v>637</v>
      </c>
      <c r="C165" s="29" t="s">
        <v>638</v>
      </c>
      <c r="D165" s="29" t="s">
        <v>607</v>
      </c>
      <c r="E165" s="29" t="s">
        <v>652</v>
      </c>
      <c r="F165" s="29" t="s">
        <v>653</v>
      </c>
      <c r="G165" s="30" t="s">
        <v>624</v>
      </c>
      <c r="H165" s="28" t="s">
        <v>140</v>
      </c>
      <c r="I165" s="31" t="s">
        <v>94</v>
      </c>
      <c r="J165" s="33" t="s">
        <v>621</v>
      </c>
      <c r="K165" s="28" t="s">
        <v>612</v>
      </c>
      <c r="L165" s="33" t="s">
        <v>540</v>
      </c>
      <c r="M165" s="28" t="s">
        <v>639</v>
      </c>
      <c r="N165" s="31" t="s">
        <v>52</v>
      </c>
      <c r="O165" s="28" t="s">
        <v>52</v>
      </c>
      <c r="P165" s="28" t="s">
        <v>52</v>
      </c>
      <c r="Q165" s="44"/>
      <c r="R165" s="35">
        <v>365</v>
      </c>
      <c r="S165" s="34" t="s">
        <v>20</v>
      </c>
    </row>
    <row r="166" spans="1:19" s="22" customFormat="1" ht="25.5" customHeight="1">
      <c r="A166" s="289" t="s">
        <v>655</v>
      </c>
      <c r="B166" s="289"/>
      <c r="C166" s="289"/>
      <c r="D166" s="289"/>
      <c r="E166" s="289"/>
      <c r="F166" s="289"/>
      <c r="G166" s="289"/>
      <c r="H166" s="289"/>
      <c r="I166" s="289"/>
      <c r="J166" s="289"/>
      <c r="K166" s="289"/>
      <c r="L166" s="289"/>
      <c r="M166" s="289"/>
      <c r="N166" s="289"/>
      <c r="O166" s="289"/>
      <c r="P166" s="289"/>
      <c r="Q166" s="289"/>
      <c r="R166" s="289"/>
      <c r="S166" s="289"/>
    </row>
    <row r="167" spans="1:19" s="7" customFormat="1" ht="359.25" customHeight="1">
      <c r="A167" s="45">
        <v>1</v>
      </c>
      <c r="B167" s="116" t="s">
        <v>656</v>
      </c>
      <c r="C167" s="66" t="s">
        <v>657</v>
      </c>
      <c r="D167" s="172" t="s">
        <v>1280</v>
      </c>
      <c r="E167" s="172"/>
      <c r="F167" s="172" t="s">
        <v>658</v>
      </c>
      <c r="G167" s="172" t="s">
        <v>659</v>
      </c>
      <c r="H167" s="172" t="s">
        <v>660</v>
      </c>
      <c r="I167" s="172" t="s">
        <v>661</v>
      </c>
      <c r="J167" s="172" t="s">
        <v>662</v>
      </c>
      <c r="K167" s="66" t="s">
        <v>663</v>
      </c>
      <c r="L167" s="66" t="s">
        <v>664</v>
      </c>
      <c r="M167" s="172" t="s">
        <v>61</v>
      </c>
      <c r="N167" s="47" t="s">
        <v>52</v>
      </c>
      <c r="O167" s="47" t="s">
        <v>52</v>
      </c>
      <c r="P167" s="66" t="s">
        <v>52</v>
      </c>
      <c r="Q167" s="37">
        <v>2</v>
      </c>
      <c r="R167" s="47">
        <v>22</v>
      </c>
      <c r="S167" s="47"/>
    </row>
    <row r="168" spans="1:19" s="7" customFormat="1" ht="148.5" customHeight="1">
      <c r="A168" s="45">
        <v>2</v>
      </c>
      <c r="B168" s="116" t="s">
        <v>665</v>
      </c>
      <c r="C168" s="66" t="s">
        <v>666</v>
      </c>
      <c r="D168" s="66" t="s">
        <v>667</v>
      </c>
      <c r="E168" s="66"/>
      <c r="F168" s="66" t="s">
        <v>668</v>
      </c>
      <c r="G168" s="66" t="s">
        <v>659</v>
      </c>
      <c r="H168" s="66" t="s">
        <v>660</v>
      </c>
      <c r="I168" s="66" t="s">
        <v>669</v>
      </c>
      <c r="J168" s="66" t="s">
        <v>662</v>
      </c>
      <c r="K168" s="66" t="s">
        <v>663</v>
      </c>
      <c r="L168" s="66" t="s">
        <v>664</v>
      </c>
      <c r="M168" s="66" t="s">
        <v>61</v>
      </c>
      <c r="N168" s="47" t="s">
        <v>52</v>
      </c>
      <c r="O168" s="47" t="s">
        <v>52</v>
      </c>
      <c r="P168" s="66" t="s">
        <v>52</v>
      </c>
      <c r="Q168" s="37">
        <v>30</v>
      </c>
      <c r="R168" s="47">
        <v>335</v>
      </c>
      <c r="S168" s="47"/>
    </row>
    <row r="169" spans="1:19" s="22" customFormat="1" ht="25.5" customHeight="1">
      <c r="A169" s="289" t="s">
        <v>670</v>
      </c>
      <c r="B169" s="289"/>
      <c r="C169" s="289"/>
      <c r="D169" s="289"/>
      <c r="E169" s="289"/>
      <c r="F169" s="289"/>
      <c r="G169" s="289"/>
      <c r="H169" s="289"/>
      <c r="I169" s="289"/>
      <c r="J169" s="289"/>
      <c r="K169" s="289"/>
      <c r="L169" s="289"/>
      <c r="M169" s="289"/>
      <c r="N169" s="289"/>
      <c r="O169" s="289"/>
      <c r="P169" s="289"/>
      <c r="Q169" s="289"/>
      <c r="R169" s="289"/>
      <c r="S169" s="289"/>
    </row>
    <row r="170" spans="1:19" s="7" customFormat="1" ht="136.5" customHeight="1">
      <c r="A170" s="127">
        <v>1</v>
      </c>
      <c r="B170" s="128" t="s">
        <v>857</v>
      </c>
      <c r="C170" s="128" t="s">
        <v>858</v>
      </c>
      <c r="D170" s="256" t="s">
        <v>859</v>
      </c>
      <c r="E170" s="256" t="s">
        <v>860</v>
      </c>
      <c r="F170" s="128" t="s">
        <v>861</v>
      </c>
      <c r="G170" s="134" t="s">
        <v>862</v>
      </c>
      <c r="H170" s="134" t="s">
        <v>660</v>
      </c>
      <c r="I170" s="134" t="s">
        <v>102</v>
      </c>
      <c r="J170" s="257" t="s">
        <v>662</v>
      </c>
      <c r="K170" s="134" t="s">
        <v>863</v>
      </c>
      <c r="L170" s="127" t="s">
        <v>864</v>
      </c>
      <c r="M170" s="127" t="s">
        <v>61</v>
      </c>
      <c r="N170" s="127" t="s">
        <v>18</v>
      </c>
      <c r="O170" s="127" t="s">
        <v>18</v>
      </c>
      <c r="P170" s="127" t="s">
        <v>18</v>
      </c>
      <c r="Q170" s="258">
        <v>42</v>
      </c>
      <c r="R170" s="127"/>
      <c r="S170" s="127"/>
    </row>
    <row r="171" spans="1:19" s="7" customFormat="1" ht="141" customHeight="1">
      <c r="A171" s="127">
        <v>2</v>
      </c>
      <c r="B171" s="128" t="s">
        <v>865</v>
      </c>
      <c r="C171" s="128" t="s">
        <v>866</v>
      </c>
      <c r="D171" s="256" t="s">
        <v>867</v>
      </c>
      <c r="E171" s="256" t="s">
        <v>868</v>
      </c>
      <c r="F171" s="128" t="s">
        <v>869</v>
      </c>
      <c r="G171" s="134" t="s">
        <v>862</v>
      </c>
      <c r="H171" s="128" t="s">
        <v>660</v>
      </c>
      <c r="I171" s="128" t="s">
        <v>870</v>
      </c>
      <c r="J171" s="128" t="s">
        <v>871</v>
      </c>
      <c r="K171" s="134" t="s">
        <v>863</v>
      </c>
      <c r="L171" s="127" t="s">
        <v>864</v>
      </c>
      <c r="M171" s="127" t="s">
        <v>61</v>
      </c>
      <c r="N171" s="127" t="s">
        <v>18</v>
      </c>
      <c r="O171" s="127" t="s">
        <v>18</v>
      </c>
      <c r="P171" s="127" t="s">
        <v>18</v>
      </c>
      <c r="Q171" s="258">
        <v>25</v>
      </c>
      <c r="R171" s="127"/>
      <c r="S171" s="127"/>
    </row>
    <row r="172" spans="1:19" s="7" customFormat="1" ht="129" customHeight="1">
      <c r="A172" s="127">
        <v>3</v>
      </c>
      <c r="B172" s="128" t="s">
        <v>872</v>
      </c>
      <c r="C172" s="128" t="s">
        <v>873</v>
      </c>
      <c r="D172" s="128" t="s">
        <v>874</v>
      </c>
      <c r="E172" s="256" t="s">
        <v>867</v>
      </c>
      <c r="F172" s="128" t="s">
        <v>875</v>
      </c>
      <c r="G172" s="134" t="s">
        <v>862</v>
      </c>
      <c r="H172" s="128" t="s">
        <v>660</v>
      </c>
      <c r="I172" s="128" t="s">
        <v>679</v>
      </c>
      <c r="J172" s="128" t="s">
        <v>871</v>
      </c>
      <c r="K172" s="134" t="s">
        <v>863</v>
      </c>
      <c r="L172" s="127" t="s">
        <v>864</v>
      </c>
      <c r="M172" s="127" t="s">
        <v>61</v>
      </c>
      <c r="N172" s="127" t="s">
        <v>18</v>
      </c>
      <c r="O172" s="127" t="s">
        <v>18</v>
      </c>
      <c r="P172" s="127" t="s">
        <v>18</v>
      </c>
      <c r="Q172" s="258">
        <v>1</v>
      </c>
      <c r="R172" s="127">
        <v>0</v>
      </c>
      <c r="S172" s="127"/>
    </row>
    <row r="173" spans="1:19" s="7" customFormat="1" ht="148.5" customHeight="1">
      <c r="A173" s="127">
        <v>4</v>
      </c>
      <c r="B173" s="128" t="s">
        <v>876</v>
      </c>
      <c r="C173" s="128" t="s">
        <v>877</v>
      </c>
      <c r="D173" s="128" t="s">
        <v>878</v>
      </c>
      <c r="E173" s="128" t="s">
        <v>879</v>
      </c>
      <c r="F173" s="128" t="s">
        <v>880</v>
      </c>
      <c r="G173" s="134" t="s">
        <v>862</v>
      </c>
      <c r="H173" s="128" t="s">
        <v>660</v>
      </c>
      <c r="I173" s="128" t="s">
        <v>207</v>
      </c>
      <c r="J173" s="128" t="s">
        <v>881</v>
      </c>
      <c r="K173" s="134" t="s">
        <v>863</v>
      </c>
      <c r="L173" s="127" t="s">
        <v>864</v>
      </c>
      <c r="M173" s="128" t="s">
        <v>61</v>
      </c>
      <c r="N173" s="127" t="s">
        <v>18</v>
      </c>
      <c r="O173" s="127" t="s">
        <v>18</v>
      </c>
      <c r="P173" s="127" t="s">
        <v>18</v>
      </c>
      <c r="Q173" s="127">
        <v>4</v>
      </c>
      <c r="R173" s="259"/>
      <c r="S173" s="127"/>
    </row>
    <row r="174" spans="1:19" s="7" customFormat="1" ht="138" customHeight="1">
      <c r="A174" s="260">
        <v>5</v>
      </c>
      <c r="B174" s="261" t="s">
        <v>882</v>
      </c>
      <c r="C174" s="261" t="s">
        <v>1281</v>
      </c>
      <c r="D174" s="256" t="s">
        <v>867</v>
      </c>
      <c r="E174" s="256" t="s">
        <v>868</v>
      </c>
      <c r="F174" s="262" t="s">
        <v>883</v>
      </c>
      <c r="G174" s="134" t="s">
        <v>862</v>
      </c>
      <c r="H174" s="134" t="s">
        <v>660</v>
      </c>
      <c r="I174" s="261" t="s">
        <v>247</v>
      </c>
      <c r="J174" s="261" t="s">
        <v>884</v>
      </c>
      <c r="K174" s="134" t="s">
        <v>863</v>
      </c>
      <c r="L174" s="127" t="s">
        <v>864</v>
      </c>
      <c r="M174" s="127" t="s">
        <v>61</v>
      </c>
      <c r="N174" s="260" t="s">
        <v>18</v>
      </c>
      <c r="O174" s="260" t="s">
        <v>18</v>
      </c>
      <c r="P174" s="260" t="s">
        <v>18</v>
      </c>
      <c r="Q174" s="263">
        <v>0</v>
      </c>
      <c r="R174" s="141"/>
      <c r="S174" s="264"/>
    </row>
    <row r="175" spans="1:19" s="22" customFormat="1" ht="25.5" customHeight="1">
      <c r="A175" s="289" t="s">
        <v>671</v>
      </c>
      <c r="B175" s="289"/>
      <c r="C175" s="289"/>
      <c r="D175" s="289"/>
      <c r="E175" s="289"/>
      <c r="F175" s="289"/>
      <c r="G175" s="289"/>
      <c r="H175" s="289"/>
      <c r="I175" s="289"/>
      <c r="J175" s="289"/>
      <c r="K175" s="289"/>
      <c r="L175" s="289"/>
      <c r="M175" s="289"/>
      <c r="N175" s="289"/>
      <c r="O175" s="289"/>
      <c r="P175" s="289"/>
      <c r="Q175" s="289"/>
      <c r="R175" s="289"/>
      <c r="S175" s="289"/>
    </row>
    <row r="176" spans="1:19" s="7" customFormat="1" ht="180.75" customHeight="1">
      <c r="A176" s="28">
        <v>1</v>
      </c>
      <c r="B176" s="29" t="s">
        <v>672</v>
      </c>
      <c r="C176" s="29" t="s">
        <v>673</v>
      </c>
      <c r="D176" s="29" t="s">
        <v>674</v>
      </c>
      <c r="E176" s="29" t="s">
        <v>675</v>
      </c>
      <c r="F176" s="29" t="s">
        <v>676</v>
      </c>
      <c r="G176" s="30" t="s">
        <v>677</v>
      </c>
      <c r="H176" s="28" t="s">
        <v>678</v>
      </c>
      <c r="I176" s="31" t="s">
        <v>679</v>
      </c>
      <c r="J176" s="32" t="s">
        <v>14</v>
      </c>
      <c r="K176" s="28" t="s">
        <v>680</v>
      </c>
      <c r="L176" s="33" t="s">
        <v>681</v>
      </c>
      <c r="M176" s="28" t="s">
        <v>682</v>
      </c>
      <c r="N176" s="31" t="s">
        <v>15</v>
      </c>
      <c r="O176" s="28" t="s">
        <v>738</v>
      </c>
      <c r="P176" s="28" t="s">
        <v>739</v>
      </c>
      <c r="Q176" s="38">
        <v>58</v>
      </c>
      <c r="R176" s="35">
        <f>1296+Q176</f>
        <v>1354</v>
      </c>
      <c r="S176" s="34" t="s">
        <v>20</v>
      </c>
    </row>
    <row r="177" spans="1:19" s="7" customFormat="1" ht="180.75" customHeight="1">
      <c r="A177" s="28">
        <v>2</v>
      </c>
      <c r="B177" s="29" t="s">
        <v>683</v>
      </c>
      <c r="C177" s="29" t="s">
        <v>684</v>
      </c>
      <c r="D177" s="29" t="s">
        <v>685</v>
      </c>
      <c r="E177" s="29" t="s">
        <v>686</v>
      </c>
      <c r="F177" s="29" t="s">
        <v>687</v>
      </c>
      <c r="G177" s="30" t="s">
        <v>677</v>
      </c>
      <c r="H177" s="28" t="s">
        <v>688</v>
      </c>
      <c r="I177" s="31" t="s">
        <v>679</v>
      </c>
      <c r="J177" s="32" t="s">
        <v>14</v>
      </c>
      <c r="K177" s="28" t="s">
        <v>680</v>
      </c>
      <c r="L177" s="33" t="s">
        <v>681</v>
      </c>
      <c r="M177" s="28" t="s">
        <v>689</v>
      </c>
      <c r="N177" s="31" t="s">
        <v>15</v>
      </c>
      <c r="O177" s="28"/>
      <c r="P177" s="28" t="s">
        <v>739</v>
      </c>
      <c r="Q177" s="38">
        <v>32</v>
      </c>
      <c r="R177" s="35">
        <f>364+Q177</f>
        <v>396</v>
      </c>
      <c r="S177" s="34" t="s">
        <v>20</v>
      </c>
    </row>
    <row r="178" spans="1:19" s="7" customFormat="1" ht="180.75" customHeight="1">
      <c r="A178" s="28">
        <v>3</v>
      </c>
      <c r="B178" s="29" t="s">
        <v>690</v>
      </c>
      <c r="C178" s="29" t="s">
        <v>691</v>
      </c>
      <c r="D178" s="29" t="s">
        <v>692</v>
      </c>
      <c r="E178" s="29" t="s">
        <v>693</v>
      </c>
      <c r="F178" s="29" t="s">
        <v>694</v>
      </c>
      <c r="G178" s="30" t="s">
        <v>677</v>
      </c>
      <c r="H178" s="28" t="s">
        <v>695</v>
      </c>
      <c r="I178" s="31" t="s">
        <v>102</v>
      </c>
      <c r="J178" s="32" t="s">
        <v>14</v>
      </c>
      <c r="K178" s="28" t="s">
        <v>680</v>
      </c>
      <c r="L178" s="33" t="s">
        <v>681</v>
      </c>
      <c r="M178" s="28" t="s">
        <v>38</v>
      </c>
      <c r="N178" s="31" t="s">
        <v>15</v>
      </c>
      <c r="O178" s="28"/>
      <c r="P178" s="28" t="s">
        <v>739</v>
      </c>
      <c r="Q178" s="38">
        <v>9</v>
      </c>
      <c r="R178" s="35">
        <f>167+Q178</f>
        <v>176</v>
      </c>
      <c r="S178" s="34" t="s">
        <v>20</v>
      </c>
    </row>
    <row r="179" spans="1:19" s="7" customFormat="1" ht="180.75" customHeight="1">
      <c r="A179" s="28">
        <v>4</v>
      </c>
      <c r="B179" s="29" t="s">
        <v>696</v>
      </c>
      <c r="C179" s="29" t="s">
        <v>697</v>
      </c>
      <c r="D179" s="29" t="s">
        <v>692</v>
      </c>
      <c r="E179" s="29" t="s">
        <v>698</v>
      </c>
      <c r="F179" s="29" t="s">
        <v>699</v>
      </c>
      <c r="G179" s="30" t="s">
        <v>677</v>
      </c>
      <c r="H179" s="28" t="s">
        <v>559</v>
      </c>
      <c r="I179" s="31" t="s">
        <v>94</v>
      </c>
      <c r="J179" s="32" t="s">
        <v>14</v>
      </c>
      <c r="K179" s="28" t="s">
        <v>680</v>
      </c>
      <c r="L179" s="33" t="s">
        <v>681</v>
      </c>
      <c r="M179" s="28" t="s">
        <v>38</v>
      </c>
      <c r="N179" s="31" t="s">
        <v>15</v>
      </c>
      <c r="O179" s="28"/>
      <c r="P179" s="28" t="s">
        <v>739</v>
      </c>
      <c r="Q179" s="38">
        <v>0</v>
      </c>
      <c r="R179" s="35">
        <v>30</v>
      </c>
      <c r="S179" s="34" t="s">
        <v>20</v>
      </c>
    </row>
    <row r="180" spans="1:19" s="7" customFormat="1" ht="180.75" customHeight="1">
      <c r="A180" s="28">
        <v>5</v>
      </c>
      <c r="B180" s="29" t="s">
        <v>700</v>
      </c>
      <c r="C180" s="29" t="s">
        <v>701</v>
      </c>
      <c r="D180" s="29" t="s">
        <v>702</v>
      </c>
      <c r="E180" s="29" t="s">
        <v>703</v>
      </c>
      <c r="F180" s="29" t="s">
        <v>699</v>
      </c>
      <c r="G180" s="30" t="s">
        <v>677</v>
      </c>
      <c r="H180" s="28" t="s">
        <v>704</v>
      </c>
      <c r="I180" s="31" t="s">
        <v>247</v>
      </c>
      <c r="J180" s="32" t="s">
        <v>14</v>
      </c>
      <c r="K180" s="28" t="s">
        <v>680</v>
      </c>
      <c r="L180" s="33" t="s">
        <v>681</v>
      </c>
      <c r="M180" s="28" t="s">
        <v>38</v>
      </c>
      <c r="N180" s="31" t="s">
        <v>15</v>
      </c>
      <c r="O180" s="28"/>
      <c r="P180" s="28" t="s">
        <v>739</v>
      </c>
      <c r="Q180" s="38">
        <v>2</v>
      </c>
      <c r="R180" s="35">
        <f>23+Q180</f>
        <v>25</v>
      </c>
      <c r="S180" s="34" t="s">
        <v>20</v>
      </c>
    </row>
    <row r="181" spans="1:19" s="7" customFormat="1" ht="180.75" customHeight="1">
      <c r="A181" s="28">
        <v>6</v>
      </c>
      <c r="B181" s="29" t="s">
        <v>705</v>
      </c>
      <c r="C181" s="29" t="s">
        <v>706</v>
      </c>
      <c r="D181" s="29" t="s">
        <v>707</v>
      </c>
      <c r="E181" s="29" t="s">
        <v>708</v>
      </c>
      <c r="F181" s="29" t="s">
        <v>709</v>
      </c>
      <c r="G181" s="30" t="s">
        <v>677</v>
      </c>
      <c r="H181" s="28" t="s">
        <v>710</v>
      </c>
      <c r="I181" s="31" t="s">
        <v>19</v>
      </c>
      <c r="J181" s="32" t="s">
        <v>14</v>
      </c>
      <c r="K181" s="28" t="s">
        <v>680</v>
      </c>
      <c r="L181" s="33" t="s">
        <v>681</v>
      </c>
      <c r="M181" s="28" t="s">
        <v>38</v>
      </c>
      <c r="N181" s="31" t="s">
        <v>15</v>
      </c>
      <c r="O181" s="28"/>
      <c r="P181" s="28" t="s">
        <v>739</v>
      </c>
      <c r="Q181" s="38">
        <v>0</v>
      </c>
      <c r="R181" s="31">
        <v>0</v>
      </c>
      <c r="S181" s="34" t="s">
        <v>20</v>
      </c>
    </row>
    <row r="182" spans="1:19" s="7" customFormat="1" ht="198" customHeight="1">
      <c r="A182" s="28">
        <v>7</v>
      </c>
      <c r="B182" s="29" t="s">
        <v>711</v>
      </c>
      <c r="C182" s="29" t="s">
        <v>712</v>
      </c>
      <c r="D182" s="29" t="s">
        <v>713</v>
      </c>
      <c r="E182" s="33" t="s">
        <v>714</v>
      </c>
      <c r="F182" s="29" t="s">
        <v>715</v>
      </c>
      <c r="G182" s="30" t="s">
        <v>624</v>
      </c>
      <c r="H182" s="28" t="s">
        <v>716</v>
      </c>
      <c r="I182" s="31" t="s">
        <v>717</v>
      </c>
      <c r="J182" s="32" t="s">
        <v>621</v>
      </c>
      <c r="K182" s="28" t="s">
        <v>680</v>
      </c>
      <c r="L182" s="33" t="s">
        <v>718</v>
      </c>
      <c r="M182" s="28" t="s">
        <v>613</v>
      </c>
      <c r="N182" s="31" t="s">
        <v>52</v>
      </c>
      <c r="O182" s="28" t="s">
        <v>718</v>
      </c>
      <c r="P182" s="28" t="s">
        <v>718</v>
      </c>
      <c r="Q182" s="31">
        <v>24</v>
      </c>
      <c r="R182" s="35">
        <f>474+Q182</f>
        <v>498</v>
      </c>
      <c r="S182" s="34" t="s">
        <v>20</v>
      </c>
    </row>
    <row r="183" spans="1:19" s="7" customFormat="1" ht="223.5" customHeight="1">
      <c r="A183" s="28">
        <v>8</v>
      </c>
      <c r="B183" s="29" t="s">
        <v>719</v>
      </c>
      <c r="C183" s="29" t="s">
        <v>720</v>
      </c>
      <c r="D183" s="29" t="s">
        <v>721</v>
      </c>
      <c r="E183" s="29" t="s">
        <v>722</v>
      </c>
      <c r="F183" s="29" t="s">
        <v>723</v>
      </c>
      <c r="G183" s="30" t="s">
        <v>624</v>
      </c>
      <c r="H183" s="28" t="s">
        <v>716</v>
      </c>
      <c r="I183" s="31" t="s">
        <v>724</v>
      </c>
      <c r="J183" s="32" t="s">
        <v>621</v>
      </c>
      <c r="K183" s="28" t="s">
        <v>680</v>
      </c>
      <c r="L183" s="33" t="s">
        <v>718</v>
      </c>
      <c r="M183" s="28" t="s">
        <v>613</v>
      </c>
      <c r="N183" s="31" t="s">
        <v>52</v>
      </c>
      <c r="O183" s="28" t="s">
        <v>718</v>
      </c>
      <c r="P183" s="28" t="s">
        <v>718</v>
      </c>
      <c r="Q183" s="31">
        <v>0</v>
      </c>
      <c r="R183" s="31">
        <v>28</v>
      </c>
      <c r="S183" s="34" t="s">
        <v>20</v>
      </c>
    </row>
    <row r="184" spans="1:19" s="7" customFormat="1" ht="180.75" customHeight="1">
      <c r="A184" s="28">
        <v>9</v>
      </c>
      <c r="B184" s="29" t="s">
        <v>725</v>
      </c>
      <c r="C184" s="29" t="s">
        <v>726</v>
      </c>
      <c r="D184" s="29" t="s">
        <v>727</v>
      </c>
      <c r="E184" s="29" t="s">
        <v>728</v>
      </c>
      <c r="F184" s="29" t="s">
        <v>729</v>
      </c>
      <c r="G184" s="30" t="s">
        <v>624</v>
      </c>
      <c r="H184" s="28" t="s">
        <v>730</v>
      </c>
      <c r="I184" s="31"/>
      <c r="J184" s="32" t="s">
        <v>621</v>
      </c>
      <c r="K184" s="28" t="s">
        <v>680</v>
      </c>
      <c r="L184" s="33" t="s">
        <v>718</v>
      </c>
      <c r="M184" s="28" t="s">
        <v>613</v>
      </c>
      <c r="N184" s="31" t="s">
        <v>52</v>
      </c>
      <c r="O184" s="28" t="s">
        <v>718</v>
      </c>
      <c r="P184" s="28" t="s">
        <v>718</v>
      </c>
      <c r="Q184" s="31">
        <v>0</v>
      </c>
      <c r="R184" s="35">
        <v>37</v>
      </c>
      <c r="S184" s="34" t="s">
        <v>20</v>
      </c>
    </row>
    <row r="185" spans="1:19" s="7" customFormat="1" ht="180.75" customHeight="1">
      <c r="A185" s="28">
        <v>10</v>
      </c>
      <c r="B185" s="29" t="s">
        <v>731</v>
      </c>
      <c r="C185" s="29" t="s">
        <v>732</v>
      </c>
      <c r="D185" s="29" t="s">
        <v>733</v>
      </c>
      <c r="E185" s="29" t="s">
        <v>734</v>
      </c>
      <c r="F185" s="29" t="s">
        <v>735</v>
      </c>
      <c r="G185" s="30" t="s">
        <v>624</v>
      </c>
      <c r="H185" s="28" t="s">
        <v>736</v>
      </c>
      <c r="I185" s="31" t="s">
        <v>724</v>
      </c>
      <c r="J185" s="32" t="s">
        <v>737</v>
      </c>
      <c r="K185" s="28" t="s">
        <v>680</v>
      </c>
      <c r="L185" s="33" t="s">
        <v>718</v>
      </c>
      <c r="M185" s="28" t="s">
        <v>613</v>
      </c>
      <c r="N185" s="31" t="s">
        <v>52</v>
      </c>
      <c r="O185" s="28" t="s">
        <v>718</v>
      </c>
      <c r="P185" s="28" t="s">
        <v>718</v>
      </c>
      <c r="Q185" s="31">
        <v>0</v>
      </c>
      <c r="R185" s="31">
        <v>9</v>
      </c>
      <c r="S185" s="34" t="s">
        <v>20</v>
      </c>
    </row>
    <row r="186" spans="1:19" s="22" customFormat="1" ht="25.5" customHeight="1">
      <c r="A186" s="289" t="s">
        <v>740</v>
      </c>
      <c r="B186" s="289"/>
      <c r="C186" s="289"/>
      <c r="D186" s="289"/>
      <c r="E186" s="289"/>
      <c r="F186" s="289"/>
      <c r="G186" s="289"/>
      <c r="H186" s="289"/>
      <c r="I186" s="289"/>
      <c r="J186" s="289"/>
      <c r="K186" s="289"/>
      <c r="L186" s="289"/>
      <c r="M186" s="289"/>
      <c r="N186" s="289"/>
      <c r="O186" s="289"/>
      <c r="P186" s="289"/>
      <c r="Q186" s="289"/>
      <c r="R186" s="289"/>
      <c r="S186" s="289"/>
    </row>
    <row r="187" spans="1:20" s="7" customFormat="1" ht="180.75" customHeight="1">
      <c r="A187" s="31">
        <v>1</v>
      </c>
      <c r="B187" s="29" t="s">
        <v>741</v>
      </c>
      <c r="C187" s="29" t="s">
        <v>742</v>
      </c>
      <c r="D187" s="281" t="s">
        <v>743</v>
      </c>
      <c r="E187" s="281" t="s">
        <v>744</v>
      </c>
      <c r="F187" s="281" t="s">
        <v>745</v>
      </c>
      <c r="G187" s="133" t="s">
        <v>206</v>
      </c>
      <c r="H187" s="29" t="s">
        <v>746</v>
      </c>
      <c r="I187" s="31" t="s">
        <v>747</v>
      </c>
      <c r="J187" s="31" t="s">
        <v>14</v>
      </c>
      <c r="K187" s="29" t="s">
        <v>748</v>
      </c>
      <c r="L187" s="29" t="s">
        <v>749</v>
      </c>
      <c r="M187" s="29" t="s">
        <v>750</v>
      </c>
      <c r="N187" s="31" t="s">
        <v>18</v>
      </c>
      <c r="O187" s="282" t="str">
        <f>'[2]NOVIEMBRE 2022'!$O$4</f>
        <v>https://www.loja.gob.ec/contenido/factibilidades-de-agua-potable-y-alcantarillado</v>
      </c>
      <c r="P187" s="282"/>
      <c r="Q187" s="284">
        <f>'[3]ACTUAL'!Q187:Q192</f>
        <v>0</v>
      </c>
      <c r="R187" s="31">
        <f>'[3]ACTUAL'!M187</f>
        <v>0</v>
      </c>
      <c r="S187" s="31">
        <f aca="true" t="shared" si="1" ref="S187:S192">Q187+R187</f>
        <v>0</v>
      </c>
      <c r="T187" s="242">
        <v>0.97</v>
      </c>
    </row>
    <row r="188" spans="1:20" s="7" customFormat="1" ht="180.75" customHeight="1">
      <c r="A188" s="31">
        <v>2</v>
      </c>
      <c r="B188" s="33" t="s">
        <v>751</v>
      </c>
      <c r="C188" s="29" t="s">
        <v>752</v>
      </c>
      <c r="D188" s="29" t="s">
        <v>753</v>
      </c>
      <c r="E188" s="281" t="s">
        <v>754</v>
      </c>
      <c r="F188" s="281" t="s">
        <v>755</v>
      </c>
      <c r="G188" s="133" t="s">
        <v>206</v>
      </c>
      <c r="H188" s="281" t="s">
        <v>756</v>
      </c>
      <c r="I188" s="28" t="s">
        <v>538</v>
      </c>
      <c r="J188" s="31" t="s">
        <v>14</v>
      </c>
      <c r="K188" s="283" t="s">
        <v>748</v>
      </c>
      <c r="L188" s="29" t="s">
        <v>749</v>
      </c>
      <c r="M188" s="29" t="s">
        <v>750</v>
      </c>
      <c r="N188" s="28" t="s">
        <v>18</v>
      </c>
      <c r="O188" s="282" t="s">
        <v>757</v>
      </c>
      <c r="P188" s="282"/>
      <c r="Q188" s="284">
        <f>'[3]ACTUAL'!Q188:Q193</f>
        <v>0</v>
      </c>
      <c r="R188" s="31">
        <f>'[3]ACTUAL'!M188</f>
        <v>0</v>
      </c>
      <c r="S188" s="31">
        <f t="shared" si="1"/>
        <v>0</v>
      </c>
      <c r="T188" s="242">
        <v>0.95</v>
      </c>
    </row>
    <row r="189" spans="1:20" s="7" customFormat="1" ht="180.75" customHeight="1">
      <c r="A189" s="31">
        <v>3</v>
      </c>
      <c r="B189" s="33" t="s">
        <v>758</v>
      </c>
      <c r="C189" s="33" t="s">
        <v>759</v>
      </c>
      <c r="D189" s="175" t="s">
        <v>760</v>
      </c>
      <c r="E189" s="175" t="s">
        <v>761</v>
      </c>
      <c r="F189" s="175" t="s">
        <v>762</v>
      </c>
      <c r="G189" s="133" t="s">
        <v>206</v>
      </c>
      <c r="H189" s="29" t="s">
        <v>756</v>
      </c>
      <c r="I189" s="31" t="s">
        <v>538</v>
      </c>
      <c r="J189" s="31" t="s">
        <v>14</v>
      </c>
      <c r="K189" s="33" t="s">
        <v>748</v>
      </c>
      <c r="L189" s="33" t="s">
        <v>749</v>
      </c>
      <c r="M189" s="33" t="s">
        <v>750</v>
      </c>
      <c r="N189" s="31" t="s">
        <v>18</v>
      </c>
      <c r="O189" s="282" t="s">
        <v>757</v>
      </c>
      <c r="P189" s="282"/>
      <c r="Q189" s="284">
        <f>'[3]ACTUAL'!Q189:Q194</f>
        <v>0</v>
      </c>
      <c r="R189" s="31">
        <f>'[3]ACTUAL'!M189</f>
        <v>0</v>
      </c>
      <c r="S189" s="31">
        <f t="shared" si="1"/>
        <v>0</v>
      </c>
      <c r="T189" s="242">
        <v>0.95</v>
      </c>
    </row>
    <row r="190" spans="1:20" s="7" customFormat="1" ht="180.75" customHeight="1">
      <c r="A190" s="31">
        <v>4</v>
      </c>
      <c r="B190" s="33" t="s">
        <v>763</v>
      </c>
      <c r="C190" s="29" t="s">
        <v>764</v>
      </c>
      <c r="D190" s="29" t="s">
        <v>765</v>
      </c>
      <c r="E190" s="281" t="s">
        <v>766</v>
      </c>
      <c r="F190" s="281" t="s">
        <v>767</v>
      </c>
      <c r="G190" s="133" t="s">
        <v>128</v>
      </c>
      <c r="H190" s="281" t="s">
        <v>768</v>
      </c>
      <c r="I190" s="28" t="s">
        <v>207</v>
      </c>
      <c r="J190" s="31" t="s">
        <v>14</v>
      </c>
      <c r="K190" s="283" t="s">
        <v>769</v>
      </c>
      <c r="L190" s="29" t="s">
        <v>749</v>
      </c>
      <c r="M190" s="29" t="s">
        <v>750</v>
      </c>
      <c r="N190" s="28" t="s">
        <v>18</v>
      </c>
      <c r="O190" s="282"/>
      <c r="P190" s="282"/>
      <c r="Q190" s="284">
        <f>'[3]ACTUAL'!Q190:Q195</f>
        <v>0</v>
      </c>
      <c r="R190" s="31">
        <f>'[3]ACTUAL'!M190</f>
        <v>0</v>
      </c>
      <c r="S190" s="31">
        <f t="shared" si="1"/>
        <v>0</v>
      </c>
      <c r="T190" s="242">
        <v>0.97</v>
      </c>
    </row>
    <row r="191" spans="1:20" s="7" customFormat="1" ht="180.75" customHeight="1">
      <c r="A191" s="31">
        <v>5</v>
      </c>
      <c r="B191" s="33" t="s">
        <v>770</v>
      </c>
      <c r="C191" s="29" t="s">
        <v>771</v>
      </c>
      <c r="D191" s="29" t="s">
        <v>772</v>
      </c>
      <c r="E191" s="281" t="s">
        <v>773</v>
      </c>
      <c r="F191" s="281" t="s">
        <v>767</v>
      </c>
      <c r="G191" s="133" t="s">
        <v>128</v>
      </c>
      <c r="H191" s="281" t="s">
        <v>768</v>
      </c>
      <c r="I191" s="28" t="s">
        <v>207</v>
      </c>
      <c r="J191" s="31" t="s">
        <v>14</v>
      </c>
      <c r="K191" s="283" t="s">
        <v>769</v>
      </c>
      <c r="L191" s="29" t="s">
        <v>749</v>
      </c>
      <c r="M191" s="29" t="s">
        <v>750</v>
      </c>
      <c r="N191" s="28" t="s">
        <v>18</v>
      </c>
      <c r="O191" s="282"/>
      <c r="P191" s="282"/>
      <c r="Q191" s="284">
        <f>'[3]ACTUAL'!Q191:Q196</f>
        <v>0</v>
      </c>
      <c r="R191" s="31">
        <f>'[3]ACTUAL'!M191</f>
        <v>0</v>
      </c>
      <c r="S191" s="31">
        <f t="shared" si="1"/>
        <v>0</v>
      </c>
      <c r="T191" s="242">
        <v>0.96</v>
      </c>
    </row>
    <row r="192" spans="1:20" s="7" customFormat="1" ht="180.75" customHeight="1">
      <c r="A192" s="31">
        <v>6</v>
      </c>
      <c r="B192" s="33" t="s">
        <v>774</v>
      </c>
      <c r="C192" s="29" t="s">
        <v>775</v>
      </c>
      <c r="D192" s="29" t="s">
        <v>776</v>
      </c>
      <c r="E192" s="281" t="s">
        <v>777</v>
      </c>
      <c r="F192" s="281" t="s">
        <v>778</v>
      </c>
      <c r="G192" s="133" t="s">
        <v>206</v>
      </c>
      <c r="H192" s="281" t="s">
        <v>779</v>
      </c>
      <c r="I192" s="28" t="s">
        <v>538</v>
      </c>
      <c r="J192" s="31" t="s">
        <v>14</v>
      </c>
      <c r="K192" s="283" t="s">
        <v>748</v>
      </c>
      <c r="L192" s="29" t="s">
        <v>749</v>
      </c>
      <c r="M192" s="29" t="s">
        <v>780</v>
      </c>
      <c r="N192" s="28" t="s">
        <v>18</v>
      </c>
      <c r="O192" s="282" t="s">
        <v>781</v>
      </c>
      <c r="P192" s="282"/>
      <c r="Q192" s="284">
        <f>'[3]ACTUAL'!Q192:Q197</f>
        <v>0</v>
      </c>
      <c r="R192" s="31">
        <f>'[3]ACTUAL'!M192</f>
        <v>0</v>
      </c>
      <c r="S192" s="31">
        <f t="shared" si="1"/>
        <v>0</v>
      </c>
      <c r="T192" s="242">
        <v>0.98</v>
      </c>
    </row>
    <row r="193" spans="1:19" s="22" customFormat="1" ht="25.5" customHeight="1">
      <c r="A193" s="289" t="s">
        <v>782</v>
      </c>
      <c r="B193" s="289"/>
      <c r="C193" s="289"/>
      <c r="D193" s="289"/>
      <c r="E193" s="289"/>
      <c r="F193" s="289"/>
      <c r="G193" s="289"/>
      <c r="H193" s="289"/>
      <c r="I193" s="289"/>
      <c r="J193" s="289"/>
      <c r="K193" s="289"/>
      <c r="L193" s="289"/>
      <c r="M193" s="289"/>
      <c r="N193" s="289"/>
      <c r="O193" s="289"/>
      <c r="P193" s="289"/>
      <c r="Q193" s="290"/>
      <c r="R193" s="289"/>
      <c r="S193" s="289"/>
    </row>
    <row r="194" spans="1:19" s="7" customFormat="1" ht="233.25" customHeight="1">
      <c r="A194" s="269">
        <v>1</v>
      </c>
      <c r="B194" s="270" t="s">
        <v>783</v>
      </c>
      <c r="C194" s="270" t="s">
        <v>784</v>
      </c>
      <c r="D194" s="270" t="s">
        <v>785</v>
      </c>
      <c r="E194" s="270" t="s">
        <v>786</v>
      </c>
      <c r="F194" s="270" t="s">
        <v>787</v>
      </c>
      <c r="G194" s="271" t="s">
        <v>788</v>
      </c>
      <c r="H194" s="271" t="s">
        <v>13</v>
      </c>
      <c r="I194" s="271" t="s">
        <v>94</v>
      </c>
      <c r="J194" s="270" t="s">
        <v>426</v>
      </c>
      <c r="K194" s="270" t="s">
        <v>789</v>
      </c>
      <c r="L194" s="270" t="s">
        <v>790</v>
      </c>
      <c r="M194" s="271" t="s">
        <v>61</v>
      </c>
      <c r="N194" s="271" t="s">
        <v>18</v>
      </c>
      <c r="O194" s="271" t="s">
        <v>18</v>
      </c>
      <c r="P194" s="272" t="s">
        <v>791</v>
      </c>
      <c r="Q194" s="271">
        <v>0</v>
      </c>
      <c r="R194" s="271">
        <v>8</v>
      </c>
      <c r="S194" s="273" t="s">
        <v>1282</v>
      </c>
    </row>
    <row r="195" spans="1:19" s="7" customFormat="1" ht="180.75" customHeight="1">
      <c r="A195" s="269">
        <v>2</v>
      </c>
      <c r="B195" s="270" t="s">
        <v>792</v>
      </c>
      <c r="C195" s="270" t="s">
        <v>793</v>
      </c>
      <c r="D195" s="270" t="s">
        <v>785</v>
      </c>
      <c r="E195" s="270" t="s">
        <v>794</v>
      </c>
      <c r="F195" s="270" t="s">
        <v>795</v>
      </c>
      <c r="G195" s="271" t="s">
        <v>788</v>
      </c>
      <c r="H195" s="271" t="s">
        <v>13</v>
      </c>
      <c r="I195" s="271" t="s">
        <v>19</v>
      </c>
      <c r="J195" s="271" t="s">
        <v>796</v>
      </c>
      <c r="K195" s="270" t="s">
        <v>797</v>
      </c>
      <c r="L195" s="270" t="s">
        <v>790</v>
      </c>
      <c r="M195" s="271" t="s">
        <v>61</v>
      </c>
      <c r="N195" s="271" t="s">
        <v>18</v>
      </c>
      <c r="O195" s="271" t="s">
        <v>18</v>
      </c>
      <c r="P195" s="271" t="s">
        <v>18</v>
      </c>
      <c r="Q195" s="271">
        <v>19</v>
      </c>
      <c r="R195" s="271">
        <v>150</v>
      </c>
      <c r="S195" s="273" t="s">
        <v>1282</v>
      </c>
    </row>
    <row r="196" spans="1:19" s="7" customFormat="1" ht="180.75" customHeight="1">
      <c r="A196" s="269">
        <v>3</v>
      </c>
      <c r="B196" s="270" t="s">
        <v>798</v>
      </c>
      <c r="C196" s="270" t="s">
        <v>799</v>
      </c>
      <c r="D196" s="270" t="s">
        <v>800</v>
      </c>
      <c r="E196" s="270" t="s">
        <v>801</v>
      </c>
      <c r="F196" s="270" t="s">
        <v>802</v>
      </c>
      <c r="G196" s="271" t="s">
        <v>788</v>
      </c>
      <c r="H196" s="271" t="s">
        <v>13</v>
      </c>
      <c r="I196" s="271" t="s">
        <v>94</v>
      </c>
      <c r="J196" s="270" t="s">
        <v>429</v>
      </c>
      <c r="K196" s="270" t="s">
        <v>797</v>
      </c>
      <c r="L196" s="270" t="s">
        <v>790</v>
      </c>
      <c r="M196" s="271" t="s">
        <v>61</v>
      </c>
      <c r="N196" s="271" t="s">
        <v>18</v>
      </c>
      <c r="O196" s="271" t="s">
        <v>18</v>
      </c>
      <c r="P196" s="271" t="s">
        <v>18</v>
      </c>
      <c r="Q196" s="271">
        <v>3</v>
      </c>
      <c r="R196" s="271">
        <v>24</v>
      </c>
      <c r="S196" s="273">
        <v>1</v>
      </c>
    </row>
    <row r="197" spans="1:19" s="7" customFormat="1" ht="180.75" customHeight="1">
      <c r="A197" s="269">
        <v>4</v>
      </c>
      <c r="B197" s="270" t="s">
        <v>803</v>
      </c>
      <c r="C197" s="270" t="s">
        <v>804</v>
      </c>
      <c r="D197" s="270" t="s">
        <v>205</v>
      </c>
      <c r="E197" s="270" t="s">
        <v>805</v>
      </c>
      <c r="F197" s="270" t="s">
        <v>806</v>
      </c>
      <c r="G197" s="271" t="s">
        <v>788</v>
      </c>
      <c r="H197" s="271" t="s">
        <v>13</v>
      </c>
      <c r="I197" s="271" t="s">
        <v>94</v>
      </c>
      <c r="J197" s="270" t="s">
        <v>429</v>
      </c>
      <c r="K197" s="270" t="s">
        <v>797</v>
      </c>
      <c r="L197" s="270" t="s">
        <v>790</v>
      </c>
      <c r="M197" s="271" t="s">
        <v>61</v>
      </c>
      <c r="N197" s="271" t="s">
        <v>18</v>
      </c>
      <c r="O197" s="271" t="s">
        <v>18</v>
      </c>
      <c r="P197" s="271" t="s">
        <v>18</v>
      </c>
      <c r="Q197" s="271">
        <v>14</v>
      </c>
      <c r="R197" s="271">
        <v>93</v>
      </c>
      <c r="S197" s="273">
        <v>1</v>
      </c>
    </row>
    <row r="198" spans="1:19" s="7" customFormat="1" ht="180.75" customHeight="1">
      <c r="A198" s="269">
        <v>5</v>
      </c>
      <c r="B198" s="270" t="s">
        <v>807</v>
      </c>
      <c r="C198" s="270" t="s">
        <v>808</v>
      </c>
      <c r="D198" s="270" t="s">
        <v>809</v>
      </c>
      <c r="E198" s="270" t="s">
        <v>810</v>
      </c>
      <c r="F198" s="270" t="s">
        <v>811</v>
      </c>
      <c r="G198" s="271" t="s">
        <v>788</v>
      </c>
      <c r="H198" s="271" t="s">
        <v>13</v>
      </c>
      <c r="I198" s="271" t="s">
        <v>94</v>
      </c>
      <c r="J198" s="270" t="s">
        <v>426</v>
      </c>
      <c r="K198" s="270" t="s">
        <v>797</v>
      </c>
      <c r="L198" s="270" t="s">
        <v>790</v>
      </c>
      <c r="M198" s="271" t="s">
        <v>61</v>
      </c>
      <c r="N198" s="271" t="s">
        <v>18</v>
      </c>
      <c r="O198" s="271" t="s">
        <v>18</v>
      </c>
      <c r="P198" s="271" t="s">
        <v>18</v>
      </c>
      <c r="Q198" s="271">
        <v>17</v>
      </c>
      <c r="R198" s="271">
        <v>384</v>
      </c>
      <c r="S198" s="273">
        <v>1</v>
      </c>
    </row>
    <row r="199" spans="1:19" s="7" customFormat="1" ht="180.75" customHeight="1">
      <c r="A199" s="274" t="s">
        <v>290</v>
      </c>
      <c r="B199" s="275" t="s">
        <v>812</v>
      </c>
      <c r="C199" s="275" t="s">
        <v>813</v>
      </c>
      <c r="D199" s="275" t="s">
        <v>814</v>
      </c>
      <c r="E199" s="275" t="s">
        <v>815</v>
      </c>
      <c r="F199" s="276" t="s">
        <v>331</v>
      </c>
      <c r="G199" s="265" t="s">
        <v>816</v>
      </c>
      <c r="H199" s="277" t="s">
        <v>817</v>
      </c>
      <c r="I199" s="265" t="s">
        <v>98</v>
      </c>
      <c r="J199" s="277" t="s">
        <v>14</v>
      </c>
      <c r="K199" s="277" t="s">
        <v>818</v>
      </c>
      <c r="L199" s="277" t="s">
        <v>819</v>
      </c>
      <c r="M199" s="277" t="s">
        <v>820</v>
      </c>
      <c r="N199" s="265" t="s">
        <v>15</v>
      </c>
      <c r="O199" s="265" t="s">
        <v>821</v>
      </c>
      <c r="P199" s="265" t="s">
        <v>822</v>
      </c>
      <c r="Q199" s="268" t="s">
        <v>1283</v>
      </c>
      <c r="R199" s="266" t="s">
        <v>1284</v>
      </c>
      <c r="S199" s="267">
        <v>1</v>
      </c>
    </row>
    <row r="200" spans="1:19" s="7" customFormat="1" ht="180.75" customHeight="1">
      <c r="A200" s="274" t="s">
        <v>569</v>
      </c>
      <c r="B200" s="275" t="s">
        <v>823</v>
      </c>
      <c r="C200" s="275" t="s">
        <v>824</v>
      </c>
      <c r="D200" s="275" t="s">
        <v>825</v>
      </c>
      <c r="E200" s="275" t="s">
        <v>826</v>
      </c>
      <c r="F200" s="275" t="s">
        <v>827</v>
      </c>
      <c r="G200" s="265" t="s">
        <v>816</v>
      </c>
      <c r="H200" s="277" t="s">
        <v>828</v>
      </c>
      <c r="I200" s="265" t="s">
        <v>515</v>
      </c>
      <c r="J200" s="277" t="s">
        <v>829</v>
      </c>
      <c r="K200" s="277" t="s">
        <v>830</v>
      </c>
      <c r="L200" s="277" t="s">
        <v>819</v>
      </c>
      <c r="M200" s="277" t="s">
        <v>820</v>
      </c>
      <c r="N200" s="265" t="s">
        <v>15</v>
      </c>
      <c r="O200" s="265" t="s">
        <v>821</v>
      </c>
      <c r="P200" s="265" t="s">
        <v>822</v>
      </c>
      <c r="Q200" s="268" t="s">
        <v>283</v>
      </c>
      <c r="R200" s="266" t="s">
        <v>1285</v>
      </c>
      <c r="S200" s="267">
        <v>1</v>
      </c>
    </row>
    <row r="201" spans="1:19" s="7" customFormat="1" ht="180.75" customHeight="1">
      <c r="A201" s="274" t="s">
        <v>304</v>
      </c>
      <c r="B201" s="275" t="s">
        <v>831</v>
      </c>
      <c r="C201" s="278" t="s">
        <v>832</v>
      </c>
      <c r="D201" s="278" t="s">
        <v>833</v>
      </c>
      <c r="E201" s="278" t="s">
        <v>834</v>
      </c>
      <c r="F201" s="279" t="s">
        <v>835</v>
      </c>
      <c r="G201" s="265" t="s">
        <v>836</v>
      </c>
      <c r="H201" s="277" t="s">
        <v>837</v>
      </c>
      <c r="I201" s="265" t="s">
        <v>838</v>
      </c>
      <c r="J201" s="277" t="s">
        <v>14</v>
      </c>
      <c r="K201" s="277" t="s">
        <v>830</v>
      </c>
      <c r="L201" s="277" t="s">
        <v>839</v>
      </c>
      <c r="M201" s="277" t="s">
        <v>820</v>
      </c>
      <c r="N201" s="265" t="s">
        <v>15</v>
      </c>
      <c r="O201" s="265" t="s">
        <v>822</v>
      </c>
      <c r="P201" s="265" t="s">
        <v>822</v>
      </c>
      <c r="Q201" s="268" t="s">
        <v>1286</v>
      </c>
      <c r="R201" s="266" t="s">
        <v>1287</v>
      </c>
      <c r="S201" s="265" t="s">
        <v>77</v>
      </c>
    </row>
    <row r="202" spans="1:19" s="7" customFormat="1" ht="180.75" customHeight="1">
      <c r="A202" s="274" t="s">
        <v>310</v>
      </c>
      <c r="B202" s="275" t="s">
        <v>840</v>
      </c>
      <c r="C202" s="277" t="s">
        <v>841</v>
      </c>
      <c r="D202" s="275" t="s">
        <v>842</v>
      </c>
      <c r="E202" s="275" t="s">
        <v>843</v>
      </c>
      <c r="F202" s="275" t="s">
        <v>844</v>
      </c>
      <c r="G202" s="265" t="s">
        <v>816</v>
      </c>
      <c r="H202" s="277" t="s">
        <v>845</v>
      </c>
      <c r="I202" s="265" t="s">
        <v>846</v>
      </c>
      <c r="J202" s="280" t="s">
        <v>14</v>
      </c>
      <c r="K202" s="277" t="s">
        <v>847</v>
      </c>
      <c r="L202" s="277" t="s">
        <v>848</v>
      </c>
      <c r="M202" s="277" t="s">
        <v>820</v>
      </c>
      <c r="N202" s="265" t="s">
        <v>821</v>
      </c>
      <c r="O202" s="265" t="s">
        <v>821</v>
      </c>
      <c r="P202" s="265" t="s">
        <v>822</v>
      </c>
      <c r="Q202" s="268" t="s">
        <v>1288</v>
      </c>
      <c r="R202" s="266" t="s">
        <v>1289</v>
      </c>
      <c r="S202" s="265">
        <v>1</v>
      </c>
    </row>
    <row r="203" spans="1:19" s="7" customFormat="1" ht="180.75" customHeight="1">
      <c r="A203" s="274" t="s">
        <v>316</v>
      </c>
      <c r="B203" s="275" t="s">
        <v>849</v>
      </c>
      <c r="C203" s="277" t="s">
        <v>850</v>
      </c>
      <c r="D203" s="275" t="s">
        <v>851</v>
      </c>
      <c r="E203" s="276" t="s">
        <v>852</v>
      </c>
      <c r="F203" s="276" t="s">
        <v>331</v>
      </c>
      <c r="G203" s="265" t="s">
        <v>816</v>
      </c>
      <c r="H203" s="265" t="s">
        <v>331</v>
      </c>
      <c r="I203" s="265" t="s">
        <v>515</v>
      </c>
      <c r="J203" s="277" t="s">
        <v>14</v>
      </c>
      <c r="K203" s="277" t="s">
        <v>853</v>
      </c>
      <c r="L203" s="277" t="s">
        <v>854</v>
      </c>
      <c r="M203" s="277" t="s">
        <v>855</v>
      </c>
      <c r="N203" s="265" t="s">
        <v>18</v>
      </c>
      <c r="O203" s="265" t="s">
        <v>822</v>
      </c>
      <c r="P203" s="265" t="s">
        <v>822</v>
      </c>
      <c r="Q203" s="268" t="s">
        <v>1290</v>
      </c>
      <c r="R203" s="266" t="s">
        <v>1291</v>
      </c>
      <c r="S203" s="265">
        <v>1</v>
      </c>
    </row>
    <row r="204" spans="1:20" ht="37.5" customHeight="1">
      <c r="A204" s="300" t="s">
        <v>4</v>
      </c>
      <c r="B204" s="301"/>
      <c r="C204" s="301"/>
      <c r="D204" s="301"/>
      <c r="E204" s="301"/>
      <c r="F204" s="302"/>
      <c r="G204" s="303" t="s">
        <v>22</v>
      </c>
      <c r="H204" s="304"/>
      <c r="I204" s="304"/>
      <c r="J204" s="304"/>
      <c r="K204" s="304"/>
      <c r="L204" s="304"/>
      <c r="M204" s="304"/>
      <c r="N204" s="304"/>
      <c r="O204" s="304"/>
      <c r="P204" s="304"/>
      <c r="Q204" s="304"/>
      <c r="R204" s="304"/>
      <c r="S204" s="305"/>
      <c r="T204" s="3"/>
    </row>
    <row r="205" spans="1:20" s="2" customFormat="1" ht="12.75">
      <c r="A205" s="3"/>
      <c r="B205" s="3"/>
      <c r="C205" s="3"/>
      <c r="D205" s="3"/>
      <c r="E205" s="3"/>
      <c r="F205" s="3"/>
      <c r="G205" s="3"/>
      <c r="H205" s="3"/>
      <c r="I205" s="3"/>
      <c r="J205" s="3"/>
      <c r="K205" s="3"/>
      <c r="L205" s="3"/>
      <c r="M205" s="3"/>
      <c r="N205" s="100"/>
      <c r="O205" s="3"/>
      <c r="P205" s="3"/>
      <c r="Q205" s="3"/>
      <c r="R205" s="3"/>
      <c r="S205" s="3"/>
      <c r="T205" s="5"/>
    </row>
    <row r="206" spans="1:23" s="16" customFormat="1" ht="16.5" customHeight="1">
      <c r="A206" s="12" t="s">
        <v>23</v>
      </c>
      <c r="B206" s="13"/>
      <c r="C206" s="13"/>
      <c r="D206" s="13"/>
      <c r="E206" s="13"/>
      <c r="F206" s="13"/>
      <c r="G206" s="13"/>
      <c r="H206" s="13"/>
      <c r="I206" s="13"/>
      <c r="J206" s="13"/>
      <c r="K206" s="13"/>
      <c r="L206" s="14"/>
      <c r="M206" s="14"/>
      <c r="N206" s="101"/>
      <c r="O206" s="14"/>
      <c r="P206" s="14"/>
      <c r="Q206" s="14"/>
      <c r="R206" s="14"/>
      <c r="S206" s="14"/>
      <c r="T206" s="4"/>
      <c r="U206" s="15"/>
      <c r="V206" s="15"/>
      <c r="W206" s="15"/>
    </row>
    <row r="207" spans="1:23" s="16" customFormat="1" ht="20.25" customHeight="1">
      <c r="A207" s="17" t="s">
        <v>24</v>
      </c>
      <c r="B207" s="18"/>
      <c r="C207" s="18"/>
      <c r="D207" s="18"/>
      <c r="E207" s="18"/>
      <c r="F207" s="18"/>
      <c r="G207" s="18"/>
      <c r="H207" s="18"/>
      <c r="I207" s="18"/>
      <c r="J207" s="18"/>
      <c r="K207" s="18"/>
      <c r="L207" s="4"/>
      <c r="M207" s="4"/>
      <c r="N207" s="24"/>
      <c r="O207" s="4"/>
      <c r="P207" s="4"/>
      <c r="Q207" s="4"/>
      <c r="R207" s="4"/>
      <c r="S207" s="4"/>
      <c r="T207" s="4"/>
      <c r="U207" s="15"/>
      <c r="V207" s="15"/>
      <c r="W207" s="15"/>
    </row>
    <row r="208" spans="1:23" s="2" customFormat="1" ht="12.75">
      <c r="A208" s="19" t="s">
        <v>25</v>
      </c>
      <c r="B208" s="3"/>
      <c r="C208" s="3"/>
      <c r="D208" s="3"/>
      <c r="E208" s="3"/>
      <c r="F208" s="3"/>
      <c r="G208" s="3"/>
      <c r="H208" s="3"/>
      <c r="I208" s="3"/>
      <c r="J208" s="3"/>
      <c r="K208" s="3"/>
      <c r="L208" s="311"/>
      <c r="M208" s="311"/>
      <c r="N208" s="311"/>
      <c r="O208" s="311"/>
      <c r="P208" s="311"/>
      <c r="Q208" s="311"/>
      <c r="R208" s="311"/>
      <c r="S208" s="311"/>
      <c r="T208" s="311"/>
      <c r="U208" s="1"/>
      <c r="V208" s="1"/>
      <c r="W208" s="1"/>
    </row>
    <row r="209" spans="12:23" s="2" customFormat="1" ht="12.75">
      <c r="L209" s="1"/>
      <c r="M209" s="1"/>
      <c r="N209" s="102"/>
      <c r="O209" s="1"/>
      <c r="P209" s="1"/>
      <c r="Q209" s="1"/>
      <c r="R209" s="1"/>
      <c r="S209" s="1"/>
      <c r="T209" s="1"/>
      <c r="U209" s="1"/>
      <c r="V209" s="1"/>
      <c r="W209" s="1"/>
    </row>
    <row r="210" spans="12:23" s="2" customFormat="1" ht="12.75">
      <c r="L210" s="1"/>
      <c r="M210" s="1"/>
      <c r="N210" s="102"/>
      <c r="O210" s="1"/>
      <c r="P210" s="1"/>
      <c r="Q210" s="1"/>
      <c r="R210" s="1"/>
      <c r="S210" s="1"/>
      <c r="T210" s="1"/>
      <c r="U210" s="1"/>
      <c r="V210" s="1"/>
      <c r="W210" s="1"/>
    </row>
    <row r="211" spans="12:23" s="2" customFormat="1" ht="12.75">
      <c r="L211" s="1"/>
      <c r="M211" s="1"/>
      <c r="N211" s="102"/>
      <c r="O211" s="1"/>
      <c r="P211" s="1"/>
      <c r="Q211" s="1"/>
      <c r="R211" s="1"/>
      <c r="S211" s="1"/>
      <c r="T211" s="1"/>
      <c r="U211" s="1"/>
      <c r="V211" s="1"/>
      <c r="W211" s="1"/>
    </row>
    <row r="212" spans="12:23" s="2" customFormat="1" ht="12.75">
      <c r="L212" s="1"/>
      <c r="M212" s="1"/>
      <c r="N212" s="102"/>
      <c r="O212" s="1"/>
      <c r="P212" s="1"/>
      <c r="Q212" s="1"/>
      <c r="R212" s="1"/>
      <c r="S212" s="1"/>
      <c r="T212" s="1"/>
      <c r="U212" s="1"/>
      <c r="V212" s="1"/>
      <c r="W212" s="1"/>
    </row>
    <row r="213" s="2" customFormat="1" ht="12.75">
      <c r="N213" s="103"/>
    </row>
    <row r="214" s="2" customFormat="1" ht="12.75">
      <c r="N214" s="103"/>
    </row>
    <row r="215" s="2" customFormat="1" ht="12.75">
      <c r="N215" s="103"/>
    </row>
    <row r="216" s="2" customFormat="1" ht="12.75">
      <c r="N216" s="103"/>
    </row>
    <row r="217" s="2" customFormat="1" ht="12.75">
      <c r="N217" s="103"/>
    </row>
    <row r="218" s="2" customFormat="1" ht="12.75">
      <c r="N218" s="103"/>
    </row>
    <row r="219" s="2" customFormat="1" ht="12.75">
      <c r="N219" s="103"/>
    </row>
    <row r="220" s="2" customFormat="1" ht="12.75">
      <c r="N220" s="103"/>
    </row>
    <row r="221" s="2" customFormat="1" ht="12.75">
      <c r="N221" s="103"/>
    </row>
    <row r="222" s="2" customFormat="1" ht="12.75">
      <c r="N222" s="103"/>
    </row>
    <row r="223" s="2" customFormat="1" ht="12.75">
      <c r="N223" s="103"/>
    </row>
    <row r="224" s="2" customFormat="1" ht="12.75">
      <c r="N224" s="103"/>
    </row>
    <row r="225" s="2" customFormat="1" ht="12.75">
      <c r="N225" s="103"/>
    </row>
    <row r="226" s="2" customFormat="1" ht="12.75">
      <c r="N226" s="103"/>
    </row>
    <row r="227" s="2" customFormat="1" ht="12.75">
      <c r="N227" s="103"/>
    </row>
    <row r="228" s="2" customFormat="1" ht="12.75">
      <c r="N228" s="103"/>
    </row>
    <row r="229" s="2" customFormat="1" ht="12.75">
      <c r="N229" s="103"/>
    </row>
    <row r="230" s="2" customFormat="1" ht="12.75">
      <c r="N230" s="103"/>
    </row>
    <row r="231" s="2" customFormat="1" ht="12.75">
      <c r="N231" s="103"/>
    </row>
    <row r="232" s="2" customFormat="1" ht="12.75">
      <c r="N232" s="103"/>
    </row>
    <row r="233" s="2" customFormat="1" ht="12.75">
      <c r="N233" s="103"/>
    </row>
    <row r="234" s="2" customFormat="1" ht="12.75">
      <c r="N234" s="103"/>
    </row>
    <row r="235" s="2" customFormat="1" ht="12.75">
      <c r="N235" s="103"/>
    </row>
    <row r="236" s="2" customFormat="1" ht="12.75">
      <c r="N236" s="103"/>
    </row>
    <row r="237" s="2" customFormat="1" ht="12.75">
      <c r="N237" s="103"/>
    </row>
    <row r="238" s="2" customFormat="1" ht="12.75">
      <c r="N238" s="103"/>
    </row>
    <row r="239" s="2" customFormat="1" ht="12.75">
      <c r="N239" s="103"/>
    </row>
    <row r="240" s="2" customFormat="1" ht="12.75">
      <c r="N240" s="103"/>
    </row>
    <row r="241" s="2" customFormat="1" ht="12.75">
      <c r="N241" s="103"/>
    </row>
    <row r="242" s="2" customFormat="1" ht="12.75">
      <c r="N242" s="103"/>
    </row>
    <row r="243" s="2" customFormat="1" ht="12.75">
      <c r="N243" s="103"/>
    </row>
    <row r="244" s="2" customFormat="1" ht="12.75">
      <c r="N244" s="103"/>
    </row>
    <row r="245" s="2" customFormat="1" ht="12.75">
      <c r="N245" s="103"/>
    </row>
    <row r="246" s="2" customFormat="1" ht="12.75">
      <c r="N246" s="103"/>
    </row>
    <row r="247" s="2" customFormat="1" ht="12.75">
      <c r="N247" s="103"/>
    </row>
    <row r="248" s="2" customFormat="1" ht="12.75">
      <c r="N248" s="103"/>
    </row>
    <row r="249" s="2" customFormat="1" ht="12.75">
      <c r="N249" s="103"/>
    </row>
    <row r="250" s="2" customFormat="1" ht="12.75">
      <c r="N250" s="103"/>
    </row>
    <row r="251" s="2" customFormat="1" ht="12.75">
      <c r="N251" s="103"/>
    </row>
    <row r="252" s="2" customFormat="1" ht="12.75">
      <c r="N252" s="103"/>
    </row>
    <row r="253" s="2" customFormat="1" ht="12.75">
      <c r="N253" s="103"/>
    </row>
    <row r="254" s="2" customFormat="1" ht="12.75">
      <c r="N254" s="103"/>
    </row>
    <row r="255" s="2" customFormat="1" ht="12.75">
      <c r="N255" s="103"/>
    </row>
    <row r="256" s="2" customFormat="1" ht="12.75">
      <c r="N256" s="103"/>
    </row>
  </sheetData>
  <sheetProtection/>
  <mergeCells count="30">
    <mergeCell ref="A100:T100"/>
    <mergeCell ref="L208:T208"/>
    <mergeCell ref="A1:S1"/>
    <mergeCell ref="A2:S2"/>
    <mergeCell ref="A204:F204"/>
    <mergeCell ref="G204:S204"/>
    <mergeCell ref="D4:N4"/>
    <mergeCell ref="A85:S85"/>
    <mergeCell ref="O4:S4"/>
    <mergeCell ref="A5:S5"/>
    <mergeCell ref="A12:S12"/>
    <mergeCell ref="A25:S25"/>
    <mergeCell ref="A28:S28"/>
    <mergeCell ref="A56:S56"/>
    <mergeCell ref="A38:S38"/>
    <mergeCell ref="A126:S126"/>
    <mergeCell ref="A132:S132"/>
    <mergeCell ref="A140:S140"/>
    <mergeCell ref="A143:S143"/>
    <mergeCell ref="A121:S121"/>
    <mergeCell ref="A46:S46"/>
    <mergeCell ref="A50:S50"/>
    <mergeCell ref="A60:S60"/>
    <mergeCell ref="A70:S70"/>
    <mergeCell ref="A158:S158"/>
    <mergeCell ref="A166:S166"/>
    <mergeCell ref="A169:S169"/>
    <mergeCell ref="A175:S175"/>
    <mergeCell ref="A186:S186"/>
    <mergeCell ref="A193:S193"/>
  </mergeCells>
  <hyperlinks>
    <hyperlink ref="O4" r:id="rId1" display="https://www.loja.gob.ec/files/image/LOTAIP/2022/abr/literal_f2_formulario_acceso_informacion_abril2022.pdf"/>
    <hyperlink ref="O4:S4" r:id="rId2" display="Solicitud de acceso a la Información Pública"/>
    <hyperlink ref="P127" r:id="rId3" display="http://www.loja.gob.ec/contact"/>
    <hyperlink ref="P128" r:id="rId4" display="educación@loja.gob.ec"/>
    <hyperlink ref="P129" r:id="rId5" display="educación@loja.gob.ec"/>
    <hyperlink ref="P15" r:id="rId6" display="http://www.loja.gob.ec/"/>
    <hyperlink ref="P16" r:id="rId7" display="http://www.loja.gob.ec/"/>
    <hyperlink ref="O16" r:id="rId8" display="www.loja.gob.ec"/>
    <hyperlink ref="P19" r:id="rId9" display="http://www.loja.gob.ec/"/>
    <hyperlink ref="O13" r:id="rId10" display="http://www.loja.gob.ec/"/>
    <hyperlink ref="O14" r:id="rId11" display="http://www.loja.gob.ec/"/>
    <hyperlink ref="P14" r:id="rId12" display="http://www.loja.gob.ec/"/>
    <hyperlink ref="P13" r:id="rId13" display="http://www.loja.gob.ec/"/>
    <hyperlink ref="P23" r:id="rId14" display="http://www.loja.gob.ec/"/>
    <hyperlink ref="P26" r:id="rId15" display="www.loja.gob.ec"/>
    <hyperlink ref="P27" r:id="rId16" display="www.loja.gob.ec"/>
    <hyperlink ref="L47" r:id="rId17" display="www.municipiodeloja.gob.ec"/>
    <hyperlink ref="L48" r:id="rId18" display="www.municipiodeloja.gob.ec"/>
    <hyperlink ref="L49" r:id="rId19" display="www.municipiodeloja.gob.ec"/>
    <hyperlink ref="O57" r:id="rId20" display="www.loja-gob.ec"/>
    <hyperlink ref="P57" r:id="rId21" display="www.servicioartesanos.gob.ec"/>
    <hyperlink ref="O58" r:id="rId22" display="www.loja-gob.ec"/>
    <hyperlink ref="O59" r:id="rId23" display="www.loja-gob.ec"/>
    <hyperlink ref="O89" r:id="rId24" display="www.loja.gob.ec/files/image/LOTAIP/2021/oct/especie_valorada_10_2021.pdf"/>
    <hyperlink ref="O90" r:id="rId25" display="www.loja.gob.ec/files/image/LOTAIP/2021/oct/especie_valorada_10_2021.pdf"/>
    <hyperlink ref="O91" r:id="rId26" display="www.loja.gob.ec/files/image/LOTAIP/2021/oct/especie_valorada_10_2021.pdf"/>
    <hyperlink ref="O92" r:id="rId27" display="www.loja.gob.ec/files/image/LOTAIP/2021/oct/especie_valorada_10_2021.pdf"/>
    <hyperlink ref="O94" r:id="rId28" display="www.loja.gob.ec/files/image/LOTAIP/2021/oct/especie_valorada_10_2021.pdf&#10;"/>
    <hyperlink ref="O95" r:id="rId29" display="www.loja.gob.ec/files/image/LOTAIP/2021/oct/especie_valorada_10_2021.pdf"/>
    <hyperlink ref="O96" r:id="rId30" display="www.loja.gob.ec/files/image/LOTAIP/2021/oct/especie_valorada_10_2021.pdf&#10;"/>
    <hyperlink ref="O97" r:id="rId31" display="www.loja.gob.ec/files/image/LOTAIP/2021/oct/especie_valorada_10_2021.pdf&#10;"/>
    <hyperlink ref="O98" r:id="rId32" display="www.loja.gob.ec/files/image/LOTAIP/2021/oct/especie_valorada_10_2021.pdf"/>
    <hyperlink ref="O93" r:id="rId33" display="www.loja.gob.ec/files/image/LOTAIP/2021/oct/linea_de_fabrica_10_2021.pdf"/>
    <hyperlink ref="O86" r:id="rId34" display="www.loja.gob.ec/files/image/LOTAIP/2021/oct/traspaso_de_dominio_10_2021.pdf"/>
    <hyperlink ref="O87" r:id="rId35" display="www.loja.gob.ec/files/image/LOTAIP/2021/oct/especie_valorada_10_2021.pdf"/>
    <hyperlink ref="O88" r:id="rId36" display="www.loja.gob.ec/files/image/LOTAIP/2021/oct/especie_valorada_10_2021.pdf"/>
    <hyperlink ref="O99" r:id="rId37" display="www.loja.gob.ec/files/image/LOTAIP/2021/oct/traspaso_de_dominio_10_2021.pdf"/>
    <hyperlink ref="L101" r:id="rId38" display="http://www.loja.gob.ec/"/>
    <hyperlink ref="P125" r:id="rId39" display="https://www.facebook.com/ArchivoHistoricoLoja"/>
    <hyperlink ref="O142" r:id="rId40" display="http://www.tramitesciudadanos.gob.ec/tramite.php?cd=2442"/>
    <hyperlink ref="P141" r:id="rId41" display="radiomunicipal90.1@hotmail.com "/>
    <hyperlink ref="P142" r:id="rId42" display="www.loja.gob.ec/node/6777"/>
    <hyperlink ref="P194" r:id="rId43" display="http://www.loja.gob.ec/contact"/>
    <hyperlink ref="L194" r:id="rId44" display="http://www.loja.gob.ec/"/>
    <hyperlink ref="L187" r:id="rId45" display="www.adminsitracionpublica.gob.ec"/>
    <hyperlink ref="L188" r:id="rId46" display="www.adminsitracionpublica.gob.ec"/>
    <hyperlink ref="O188" r:id="rId47" display="https://www.loja.gob.ec/contenido/venta-de-acometidas-domiciliarias-de-agua-potable-y-alcantarillado"/>
    <hyperlink ref="L189" r:id="rId48" display="www.adminsitracionpublica.gob.ec"/>
    <hyperlink ref="L190" r:id="rId49" display="www.adminsitracionpublica.gob.ec"/>
    <hyperlink ref="L191" r:id="rId50" display="www.adminsitracionpublica.gob.ec"/>
    <hyperlink ref="L192" r:id="rId51" display="www.adminsitracionpublica.gob.ec"/>
    <hyperlink ref="O189" r:id="rId52" display="https://www.loja.gob.ec/contenido/venta-de-acometidas-domiciliarias-de-agua-potable-y-alcantarillado"/>
    <hyperlink ref="O192" r:id="rId53" display="http://www.loja.gob.ec/contenido/aprobacion-de-estudios-de-agua"/>
    <hyperlink ref="O187" r:id="rId54" display="https://www.loja.gob.ec/contenido/factibilidades-de-agua-potable-y-alcantarillado"/>
  </hyperlinks>
  <printOptions horizontalCentered="1" verticalCentered="1"/>
  <pageMargins left="0.1968503937007874" right="0.1968503937007874" top="0.6299212598425197" bottom="0.3937007874015748" header="0.2362204724409449" footer="0.2755905511811024"/>
  <pageSetup fitToHeight="0" fitToWidth="1" horizontalDpi="600" verticalDpi="600" orientation="landscape" paperSize="9" scale="24" r:id="rId56"/>
  <headerFooter alignWithMargins="0">
    <oddHeader>&amp;R&amp;G</oddHeader>
    <oddFooter>&amp;L&amp;P&amp;CMunicipio de Loja&amp;R&amp;F</oddFooter>
  </headerFooter>
  <rowBreaks count="9" manualBreakCount="9">
    <brk id="20" max="19" man="1"/>
    <brk id="33" max="19" man="1"/>
    <brk id="47" max="19" man="1"/>
    <brk id="131" max="19" man="1"/>
    <brk id="142" max="19" man="1"/>
    <brk id="156" max="19" man="1"/>
    <brk id="165" max="19" man="1"/>
    <brk id="192" max="19" man="1"/>
    <brk id="200" max="19" man="1"/>
  </rowBreaks>
  <legacyDrawingHF r:id="rId55"/>
</worksheet>
</file>

<file path=xl/worksheets/sheet2.xml><?xml version="1.0" encoding="utf-8"?>
<worksheet xmlns="http://schemas.openxmlformats.org/spreadsheetml/2006/main" xmlns:r="http://schemas.openxmlformats.org/officeDocument/2006/relationships">
  <dimension ref="A1:B8"/>
  <sheetViews>
    <sheetView zoomScalePageLayoutView="0" workbookViewId="0" topLeftCell="A4">
      <selection activeCell="B8" sqref="B8"/>
    </sheetView>
  </sheetViews>
  <sheetFormatPr defaultColWidth="11.421875" defaultRowHeight="12.75"/>
  <cols>
    <col min="1" max="1" width="48.7109375" style="0" customWidth="1"/>
    <col min="2" max="2" width="94.421875" style="0" customWidth="1"/>
  </cols>
  <sheetData>
    <row r="1" spans="1:2" ht="40.5" customHeight="1">
      <c r="A1" s="312" t="s">
        <v>1293</v>
      </c>
      <c r="B1" s="320">
        <v>45199</v>
      </c>
    </row>
    <row r="2" spans="1:2" ht="42" customHeight="1">
      <c r="A2" s="312" t="s">
        <v>1294</v>
      </c>
      <c r="B2" s="321" t="s">
        <v>12</v>
      </c>
    </row>
    <row r="3" spans="1:2" ht="177.75" customHeight="1">
      <c r="A3" s="312" t="s">
        <v>1295</v>
      </c>
      <c r="B3" s="322" t="s">
        <v>856</v>
      </c>
    </row>
    <row r="4" spans="1:2" ht="118.5" customHeight="1">
      <c r="A4" s="312" t="s">
        <v>1296</v>
      </c>
      <c r="B4" s="322" t="s">
        <v>1322</v>
      </c>
    </row>
    <row r="5" spans="1:2" ht="56.25" customHeight="1">
      <c r="A5" s="312" t="s">
        <v>1297</v>
      </c>
      <c r="B5" s="314" t="s">
        <v>1298</v>
      </c>
    </row>
    <row r="6" spans="1:2" ht="54" customHeight="1">
      <c r="A6" s="312" t="s">
        <v>1299</v>
      </c>
      <c r="B6" s="313" t="s">
        <v>1300</v>
      </c>
    </row>
    <row r="7" spans="1:2" ht="31.5" customHeight="1">
      <c r="A7" s="312" t="s">
        <v>1301</v>
      </c>
      <c r="B7" s="323" t="s">
        <v>991</v>
      </c>
    </row>
    <row r="8" spans="1:2" ht="39" customHeight="1">
      <c r="A8" s="315" t="s">
        <v>1302</v>
      </c>
      <c r="B8" s="313" t="s">
        <v>1303</v>
      </c>
    </row>
  </sheetData>
  <sheetProtection/>
  <hyperlinks>
    <hyperlink ref="B7" r:id="rId1" display="laruiz@loja.gob.ec"/>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B9"/>
  <sheetViews>
    <sheetView zoomScalePageLayoutView="0" workbookViewId="0" topLeftCell="A1">
      <selection activeCell="H5" sqref="H5"/>
    </sheetView>
  </sheetViews>
  <sheetFormatPr defaultColWidth="11.421875" defaultRowHeight="12.75"/>
  <cols>
    <col min="1" max="1" width="51.7109375" style="0" customWidth="1"/>
    <col min="2" max="2" width="56.140625" style="0" customWidth="1"/>
  </cols>
  <sheetData>
    <row r="1" spans="1:2" ht="15.75">
      <c r="A1" s="316" t="s">
        <v>1304</v>
      </c>
      <c r="B1" s="317" t="s">
        <v>1305</v>
      </c>
    </row>
    <row r="2" spans="1:2" ht="31.5">
      <c r="A2" s="316" t="s">
        <v>1306</v>
      </c>
      <c r="B2" s="317" t="s">
        <v>1307</v>
      </c>
    </row>
    <row r="3" spans="1:2" ht="15.75">
      <c r="A3" s="318" t="s">
        <v>1308</v>
      </c>
      <c r="B3" s="318" t="s">
        <v>1309</v>
      </c>
    </row>
    <row r="4" spans="1:2" ht="15.75">
      <c r="A4" s="316" t="s">
        <v>1310</v>
      </c>
      <c r="B4" s="317" t="s">
        <v>1311</v>
      </c>
    </row>
    <row r="5" spans="1:2" ht="110.25">
      <c r="A5" s="316" t="s">
        <v>1312</v>
      </c>
      <c r="B5" s="317" t="s">
        <v>1313</v>
      </c>
    </row>
    <row r="6" spans="1:2" ht="31.5">
      <c r="A6" s="319" t="s">
        <v>1314</v>
      </c>
      <c r="B6" s="317" t="s">
        <v>1315</v>
      </c>
    </row>
    <row r="7" spans="1:2" ht="47.25">
      <c r="A7" s="319" t="s">
        <v>1316</v>
      </c>
      <c r="B7" s="317" t="s">
        <v>1317</v>
      </c>
    </row>
    <row r="8" spans="1:2" ht="15.75">
      <c r="A8" s="319" t="s">
        <v>1318</v>
      </c>
      <c r="B8" s="317" t="s">
        <v>1319</v>
      </c>
    </row>
    <row r="9" spans="1:2" ht="47.25">
      <c r="A9" s="316" t="s">
        <v>1320</v>
      </c>
      <c r="B9" s="317" t="s">
        <v>1321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SNTG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PROYECTOS</cp:lastModifiedBy>
  <cp:lastPrinted>2023-09-13T21:00:45Z</cp:lastPrinted>
  <dcterms:created xsi:type="dcterms:W3CDTF">2011-01-17T22:05:47Z</dcterms:created>
  <dcterms:modified xsi:type="dcterms:W3CDTF">2023-10-19T16:53:37Z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